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8800" windowHeight="13425" tabRatio="485" firstSheet="2" activeTab="2"/>
  </bookViews>
  <sheets>
    <sheet name="S-кривая - ПД" sheetId="14" state="hidden" r:id="rId1"/>
    <sheet name="S-кривая - РД" sheetId="20" state="hidden" r:id="rId2"/>
    <sheet name="ГРД_Р" sheetId="13" r:id="rId3"/>
    <sheet name="Списки" sheetId="16" state="hidden" r:id="rId4"/>
  </sheets>
  <definedNames>
    <definedName name="_xlnm._FilterDatabase" localSheetId="2" hidden="1">ГРД_Р!$AA$5:$BO$9</definedName>
    <definedName name="_xlnm.Print_Titles" localSheetId="2">ГРД_Р!$3:$8</definedName>
  </definedNames>
  <calcPr calcId="152511"/>
</workbook>
</file>

<file path=xl/calcChain.xml><?xml version="1.0" encoding="utf-8"?>
<calcChain xmlns="http://schemas.openxmlformats.org/spreadsheetml/2006/main">
  <c r="BD9" i="13" l="1"/>
  <c r="BG9" i="13" s="1"/>
  <c r="BH9" i="13" s="1"/>
  <c r="BE9" i="13" l="1"/>
  <c r="E8" i="20"/>
  <c r="F8" i="20"/>
  <c r="C16" i="20"/>
  <c r="C17" i="20" s="1"/>
  <c r="C19" i="20" s="1"/>
  <c r="C20" i="20" s="1"/>
  <c r="C10" i="20"/>
  <c r="C11" i="20" s="1"/>
  <c r="C13" i="20" s="1"/>
  <c r="C14" i="20" s="1"/>
  <c r="C4" i="20"/>
  <c r="C5" i="20" s="1"/>
  <c r="C7" i="20" s="1"/>
  <c r="C8" i="20" s="1"/>
  <c r="F2" i="20"/>
  <c r="G2" i="20" s="1"/>
  <c r="H2" i="20" s="1"/>
  <c r="I2" i="20" s="1"/>
  <c r="J2" i="20" s="1"/>
  <c r="K2" i="20" s="1"/>
  <c r="L2" i="20" s="1"/>
  <c r="M2" i="20" s="1"/>
  <c r="N2" i="20" s="1"/>
  <c r="E6" i="20" l="1"/>
  <c r="F6" i="20"/>
  <c r="G8" i="20"/>
  <c r="O2" i="20"/>
  <c r="P2" i="20" s="1"/>
  <c r="Q2" i="20" s="1"/>
  <c r="R2" i="20" s="1"/>
  <c r="S2" i="20" s="1"/>
  <c r="T2" i="20" s="1"/>
  <c r="U2" i="20" s="1"/>
  <c r="V2" i="20" s="1"/>
  <c r="W2" i="20" s="1"/>
  <c r="X2" i="20" s="1"/>
  <c r="Y2" i="20" s="1"/>
  <c r="Z2" i="20" s="1"/>
  <c r="AA2" i="20" s="1"/>
  <c r="AB2" i="20" s="1"/>
  <c r="AC2" i="20" s="1"/>
  <c r="AD2" i="20" s="1"/>
  <c r="AE2" i="20" s="1"/>
  <c r="AF2" i="20" s="1"/>
  <c r="AG2" i="20" s="1"/>
  <c r="AH2" i="20" s="1"/>
  <c r="AI2" i="20" s="1"/>
  <c r="AJ2" i="20" s="1"/>
  <c r="AK2" i="20" s="1"/>
  <c r="AL2" i="20" s="1"/>
  <c r="AM2" i="20" s="1"/>
  <c r="AN2" i="20" s="1"/>
  <c r="AO2" i="20" s="1"/>
  <c r="AP2" i="20" s="1"/>
  <c r="AQ2" i="20" s="1"/>
  <c r="AR2" i="20" s="1"/>
  <c r="AS2" i="20" s="1"/>
  <c r="AT2" i="20" s="1"/>
  <c r="AU2" i="20" s="1"/>
  <c r="AV2" i="20" s="1"/>
  <c r="AW2" i="20" s="1"/>
  <c r="AX2" i="20" s="1"/>
  <c r="AY2" i="20" s="1"/>
  <c r="AZ2" i="20" s="1"/>
  <c r="BA2" i="20" s="1"/>
  <c r="BB2" i="20" s="1"/>
  <c r="BC2" i="20" s="1"/>
  <c r="BD2" i="20" s="1"/>
  <c r="H8" i="20" l="1"/>
  <c r="F5" i="20"/>
  <c r="E5" i="20"/>
  <c r="G6" i="20"/>
  <c r="C22" i="14"/>
  <c r="C23" i="14" s="1"/>
  <c r="C24" i="14" s="1"/>
  <c r="C25" i="14" s="1"/>
  <c r="C26" i="14" s="1"/>
  <c r="C27" i="14" s="1"/>
  <c r="C28" i="14" s="1"/>
  <c r="C29" i="14" s="1"/>
  <c r="C4" i="14"/>
  <c r="C5" i="14" s="1"/>
  <c r="C6" i="14" s="1"/>
  <c r="C7" i="14" s="1"/>
  <c r="C8" i="14" s="1"/>
  <c r="C9" i="14" s="1"/>
  <c r="C10" i="14" s="1"/>
  <c r="C11" i="14" s="1"/>
  <c r="C13" i="14"/>
  <c r="C14" i="14" s="1"/>
  <c r="C15" i="14" s="1"/>
  <c r="C16" i="14" s="1"/>
  <c r="C17" i="14" s="1"/>
  <c r="C18" i="14" s="1"/>
  <c r="C19" i="14" s="1"/>
  <c r="C20" i="14" s="1"/>
  <c r="F2" i="14"/>
  <c r="G2" i="14" s="1"/>
  <c r="H2" i="14" s="1"/>
  <c r="I2" i="14" s="1"/>
  <c r="J2" i="14" s="1"/>
  <c r="K2" i="14" s="1"/>
  <c r="L2" i="14" s="1"/>
  <c r="M2" i="14" s="1"/>
  <c r="N2" i="14" s="1"/>
  <c r="O2" i="14" s="1"/>
  <c r="P2" i="14" s="1"/>
  <c r="Q2" i="14" s="1"/>
  <c r="R2" i="14" s="1"/>
  <c r="S2" i="14" s="1"/>
  <c r="T2" i="14" s="1"/>
  <c r="U2" i="14" s="1"/>
  <c r="V2" i="14" s="1"/>
  <c r="W2" i="14" s="1"/>
  <c r="X2" i="14" s="1"/>
  <c r="Y2" i="14" s="1"/>
  <c r="Z2" i="14" s="1"/>
  <c r="AA2" i="14" s="1"/>
  <c r="AB2" i="14" s="1"/>
  <c r="AC2" i="14" s="1"/>
  <c r="AD2" i="14" s="1"/>
  <c r="AE2" i="14" s="1"/>
  <c r="AF2" i="14" s="1"/>
  <c r="AG2" i="14" s="1"/>
  <c r="AH2" i="14" s="1"/>
  <c r="AI2" i="14" s="1"/>
  <c r="AJ2" i="14" s="1"/>
  <c r="AK2" i="14" s="1"/>
  <c r="AL2" i="14" s="1"/>
  <c r="AM2" i="14" s="1"/>
  <c r="AN2" i="14" s="1"/>
  <c r="AO2" i="14" s="1"/>
  <c r="AP2" i="14" s="1"/>
  <c r="AQ2" i="14" s="1"/>
  <c r="AR2" i="14" s="1"/>
  <c r="AS2" i="14" s="1"/>
  <c r="AT2" i="14" s="1"/>
  <c r="AU2" i="14" s="1"/>
  <c r="AV2" i="14" s="1"/>
  <c r="AW2" i="14" s="1"/>
  <c r="AX2" i="14" s="1"/>
  <c r="AY2" i="14" s="1"/>
  <c r="AZ2" i="14" s="1"/>
  <c r="BA2" i="14" s="1"/>
  <c r="BB2" i="14" s="1"/>
  <c r="BC2" i="14" s="1"/>
  <c r="BD2" i="14" s="1"/>
  <c r="H6" i="20" l="1"/>
  <c r="I8" i="20"/>
  <c r="G5" i="20"/>
  <c r="F3" i="14" l="1"/>
  <c r="J8" i="20"/>
  <c r="I6" i="20"/>
  <c r="H5" i="20"/>
  <c r="E3" i="14"/>
  <c r="K8" i="20" l="1"/>
  <c r="J6" i="20"/>
  <c r="I5" i="20"/>
  <c r="F8" i="14"/>
  <c r="E8" i="14"/>
  <c r="L8" i="20" l="1"/>
  <c r="K6" i="20"/>
  <c r="J5" i="20"/>
  <c r="F11" i="14"/>
  <c r="E11" i="14"/>
  <c r="H11" i="14" l="1"/>
  <c r="G11" i="14"/>
  <c r="M8" i="20"/>
  <c r="L6" i="20"/>
  <c r="K5" i="20"/>
  <c r="I11" i="14"/>
  <c r="F5" i="14"/>
  <c r="H8" i="14"/>
  <c r="E5" i="14"/>
  <c r="G8" i="14"/>
  <c r="N8" i="20" l="1"/>
  <c r="L5" i="20"/>
  <c r="J11" i="14"/>
  <c r="M6" i="20"/>
  <c r="I8" i="14"/>
  <c r="H5" i="14"/>
  <c r="G5" i="14"/>
  <c r="N6" i="20" l="1"/>
  <c r="M5" i="20"/>
  <c r="K8" i="14"/>
  <c r="J8" i="14"/>
  <c r="K11" i="14"/>
  <c r="I5" i="14"/>
  <c r="O6" i="20" l="1"/>
  <c r="N5" i="20"/>
  <c r="J5" i="14"/>
  <c r="L11" i="14"/>
  <c r="P6" i="20" l="1"/>
  <c r="L8" i="14"/>
  <c r="R7" i="20" l="1"/>
  <c r="O7" i="20"/>
  <c r="N7" i="20"/>
  <c r="P7" i="20"/>
  <c r="Q7" i="20"/>
  <c r="Q6" i="20"/>
  <c r="S7" i="20"/>
  <c r="H9" i="14"/>
  <c r="I9" i="14"/>
  <c r="G9" i="14"/>
  <c r="E9" i="14"/>
  <c r="L9" i="14"/>
  <c r="F9" i="14"/>
  <c r="K9" i="14"/>
  <c r="J9" i="14"/>
  <c r="T7" i="20" l="1"/>
  <c r="R6" i="20"/>
  <c r="M9" i="14"/>
  <c r="H6" i="14"/>
  <c r="F6" i="14"/>
  <c r="L6" i="14"/>
  <c r="E6" i="14"/>
  <c r="I6" i="14"/>
  <c r="Q3" i="20" l="1"/>
  <c r="I3" i="20"/>
  <c r="F3" i="20"/>
  <c r="M3" i="20"/>
  <c r="H3" i="20"/>
  <c r="N3" i="20"/>
  <c r="P3" i="20"/>
  <c r="L3" i="20"/>
  <c r="J3" i="20"/>
  <c r="G3" i="20"/>
  <c r="E3" i="20"/>
  <c r="O3" i="20"/>
  <c r="K3" i="20"/>
  <c r="R4" i="20"/>
  <c r="Q4" i="20"/>
  <c r="P4" i="20"/>
  <c r="O4" i="20"/>
  <c r="S4" i="20"/>
  <c r="N4" i="20"/>
  <c r="S6" i="20"/>
  <c r="U7" i="20"/>
  <c r="K6" i="14"/>
  <c r="J6" i="14"/>
  <c r="G3" i="14"/>
  <c r="G6" i="14"/>
  <c r="T6" i="20" l="1"/>
  <c r="I3" i="14"/>
  <c r="H3" i="14"/>
  <c r="L3" i="14"/>
  <c r="R3" i="20"/>
  <c r="T4" i="20"/>
  <c r="V7" i="20"/>
  <c r="J3" i="14"/>
  <c r="K3" i="14"/>
  <c r="U6" i="20" l="1"/>
  <c r="S3" i="20"/>
  <c r="U4" i="20"/>
  <c r="W7" i="20"/>
  <c r="T3" i="20" l="1"/>
  <c r="V4" i="20"/>
  <c r="V6" i="20"/>
  <c r="X7" i="20"/>
  <c r="U3" i="20" l="1"/>
  <c r="W4" i="20"/>
  <c r="W6" i="20"/>
  <c r="Y7" i="20"/>
  <c r="V3" i="20" l="1"/>
  <c r="X4" i="20"/>
  <c r="X6" i="20"/>
  <c r="Z7" i="20"/>
  <c r="W3" i="20" l="1"/>
  <c r="Y4" i="20"/>
  <c r="Y6" i="20"/>
  <c r="AA7" i="20"/>
  <c r="X3" i="20" l="1"/>
  <c r="Z4" i="20"/>
  <c r="Z6" i="20"/>
  <c r="AB7" i="20"/>
  <c r="Y3" i="20" l="1"/>
  <c r="AA4" i="20"/>
  <c r="AA6" i="20"/>
  <c r="AC7" i="20"/>
  <c r="Z3" i="20" l="1"/>
  <c r="AB4" i="20"/>
  <c r="AB6" i="20"/>
  <c r="AD7" i="20"/>
  <c r="AC6" i="20" l="1"/>
  <c r="AA3" i="20"/>
  <c r="AC4" i="20"/>
  <c r="AE7" i="20"/>
  <c r="AD6" i="20" l="1"/>
  <c r="AB3" i="20"/>
  <c r="AD4" i="20"/>
  <c r="AF7" i="20"/>
  <c r="AE6" i="20" l="1"/>
  <c r="AG7" i="20"/>
  <c r="AC3" i="20"/>
  <c r="AE4" i="20"/>
  <c r="AF6" i="20" l="1"/>
  <c r="AD3" i="20"/>
  <c r="AF4" i="20"/>
  <c r="AH7" i="20"/>
  <c r="AE3" i="20" l="1"/>
  <c r="AG4" i="20"/>
  <c r="AG6" i="20"/>
  <c r="AI7" i="20"/>
  <c r="AJ7" i="20" l="1"/>
  <c r="AH6" i="20"/>
  <c r="AF3" i="20"/>
  <c r="AH4" i="20"/>
  <c r="AG3" i="20" l="1"/>
  <c r="AI4" i="20"/>
  <c r="AI6" i="20"/>
  <c r="AK7" i="20"/>
  <c r="AL7" i="20" l="1"/>
  <c r="AH3" i="20"/>
  <c r="AJ4" i="20"/>
  <c r="AJ6" i="20"/>
  <c r="AM7" i="20" l="1"/>
  <c r="AI3" i="20"/>
  <c r="AK4" i="20"/>
  <c r="AK6" i="20"/>
  <c r="AJ3" i="20" l="1"/>
  <c r="AL4" i="20"/>
  <c r="AL6" i="20"/>
  <c r="AN7" i="20"/>
  <c r="AK3" i="20" l="1"/>
  <c r="AM4" i="20"/>
  <c r="AM6" i="20"/>
  <c r="AO7" i="20"/>
  <c r="AL3" i="20" l="1"/>
  <c r="AN4" i="20"/>
  <c r="AN6" i="20"/>
  <c r="AP7" i="20"/>
  <c r="AQ7" i="20" l="1"/>
  <c r="AO6" i="20"/>
  <c r="AM3" i="20"/>
  <c r="AO4" i="20"/>
  <c r="AN3" i="20" l="1"/>
  <c r="AP4" i="20"/>
  <c r="AP6" i="20"/>
  <c r="AR7" i="20"/>
  <c r="AO3" i="20" l="1"/>
  <c r="AQ4" i="20"/>
  <c r="AQ6" i="20"/>
  <c r="AS7" i="20"/>
  <c r="AT7" i="20" l="1"/>
  <c r="AP3" i="20"/>
  <c r="AR4" i="20"/>
  <c r="AR6" i="20"/>
  <c r="AS6" i="20" l="1"/>
  <c r="AQ3" i="20"/>
  <c r="AS4" i="20"/>
  <c r="AU7" i="20"/>
  <c r="AV7" i="20" l="1"/>
  <c r="AR3" i="20"/>
  <c r="AT4" i="20"/>
  <c r="AT6" i="20"/>
  <c r="AW7" i="20" l="1"/>
  <c r="AS3" i="20"/>
  <c r="AU4" i="20"/>
  <c r="AU6" i="20"/>
  <c r="AT3" i="20" l="1"/>
  <c r="AV4" i="20"/>
  <c r="AV6" i="20"/>
  <c r="AX7" i="20"/>
  <c r="AY7" i="20" l="1"/>
  <c r="AU3" i="20"/>
  <c r="AW4" i="20"/>
  <c r="AW6" i="20"/>
  <c r="AV3" i="20" l="1"/>
  <c r="AX4" i="20"/>
  <c r="AX6" i="20"/>
  <c r="AZ7" i="20"/>
  <c r="AW3" i="20" l="1"/>
  <c r="AY4" i="20"/>
  <c r="AY6" i="20"/>
  <c r="BA7" i="20"/>
  <c r="AX3" i="20" l="1"/>
  <c r="AZ4" i="20"/>
  <c r="AZ6" i="20"/>
  <c r="BB7" i="20"/>
  <c r="AY3" i="20" l="1"/>
  <c r="BA4" i="20"/>
  <c r="BA6" i="20"/>
  <c r="BC7" i="20"/>
  <c r="BB6" i="20" l="1"/>
  <c r="AZ3" i="20"/>
  <c r="BB4" i="20"/>
  <c r="BD7" i="20"/>
  <c r="BC6" i="20" l="1"/>
  <c r="BA3" i="20"/>
  <c r="BC4" i="20"/>
  <c r="BD6" i="20"/>
  <c r="BB3" i="20" l="1"/>
  <c r="BD4" i="20"/>
  <c r="BC3" i="20" l="1"/>
  <c r="BD3" i="20"/>
  <c r="L5" i="14"/>
  <c r="N5" i="14"/>
  <c r="M5" i="14"/>
  <c r="M11" i="14"/>
  <c r="N11" i="14"/>
  <c r="T7" i="14" l="1"/>
  <c r="N4" i="14"/>
  <c r="AZ7" i="14"/>
  <c r="AC4" i="14"/>
  <c r="AB4" i="14"/>
  <c r="AH4" i="14"/>
  <c r="Y7" i="14"/>
  <c r="AZ4" i="14"/>
  <c r="AQ7" i="14"/>
  <c r="AJ7" i="14"/>
  <c r="AY7" i="14"/>
  <c r="U7" i="14"/>
  <c r="AR4" i="14"/>
  <c r="AV7" i="14"/>
  <c r="AJ4" i="14"/>
  <c r="N7" i="14"/>
  <c r="X4" i="14"/>
  <c r="AK4" i="14"/>
  <c r="AG7" i="14"/>
  <c r="AT7" i="14"/>
  <c r="O4" i="14"/>
  <c r="AB7" i="14"/>
  <c r="AA4" i="14"/>
  <c r="W7" i="14"/>
  <c r="AP4" i="14"/>
  <c r="BA4" i="14"/>
  <c r="W4" i="14"/>
  <c r="AP7" i="14"/>
  <c r="Q7" i="14"/>
  <c r="P10" i="14"/>
  <c r="S7" i="14"/>
  <c r="AO4" i="14"/>
  <c r="Q4" i="14"/>
  <c r="AY4" i="14"/>
  <c r="AA7" i="14"/>
  <c r="AD7" i="14"/>
  <c r="P4" i="14"/>
  <c r="O10" i="14"/>
  <c r="AA10" i="14"/>
  <c r="Y10" i="14"/>
  <c r="Q10" i="14"/>
  <c r="Z7" i="14"/>
  <c r="P7" i="14"/>
  <c r="R7" i="14"/>
  <c r="AU7" i="14"/>
  <c r="Z4" i="14"/>
  <c r="AS7" i="14"/>
  <c r="AE7" i="14"/>
  <c r="AN7" i="14"/>
  <c r="AM7" i="14"/>
  <c r="R10" i="14"/>
  <c r="AN4" i="14"/>
  <c r="V4" i="14"/>
  <c r="BB10" i="14"/>
  <c r="T4" i="14"/>
  <c r="AL4" i="14"/>
  <c r="AF10" i="14"/>
  <c r="BA7" i="14"/>
  <c r="AW7" i="14"/>
  <c r="AQ4" i="14"/>
  <c r="AS4" i="14"/>
  <c r="S4" i="14"/>
  <c r="AD4" i="14"/>
  <c r="AF4" i="14"/>
  <c r="AG4" i="14"/>
  <c r="AO7" i="14"/>
  <c r="AE4" i="14"/>
  <c r="AK7" i="14"/>
  <c r="AX7" i="14"/>
  <c r="AI4" i="14"/>
  <c r="AW4" i="14"/>
  <c r="O7" i="14"/>
  <c r="Y4" i="14"/>
  <c r="AX4" i="14"/>
  <c r="AT4" i="14"/>
  <c r="AH7" i="14"/>
  <c r="X7" i="14"/>
  <c r="N10" i="14"/>
  <c r="AI7" i="14"/>
  <c r="AV4" i="14"/>
  <c r="AK10" i="14"/>
  <c r="AC7" i="14"/>
  <c r="AR7" i="14"/>
  <c r="AL10" i="14"/>
  <c r="AL7" i="14"/>
  <c r="AU4" i="14"/>
  <c r="AO10" i="14"/>
  <c r="AG10" i="14"/>
  <c r="R4" i="14"/>
  <c r="U4" i="14"/>
  <c r="AM4" i="14"/>
  <c r="AY10" i="14"/>
  <c r="AN10" i="14"/>
  <c r="X10" i="14"/>
  <c r="AX10" i="14"/>
  <c r="T10" i="14"/>
  <c r="V10" i="14"/>
  <c r="AH10" i="14"/>
  <c r="AS10" i="14"/>
  <c r="AZ10" i="14"/>
  <c r="S10" i="14"/>
  <c r="AF7" i="14"/>
  <c r="AT10" i="14"/>
  <c r="W10" i="14"/>
  <c r="Z10" i="14"/>
  <c r="AR10" i="14"/>
  <c r="AQ10" i="14"/>
  <c r="U10" i="14"/>
  <c r="AV10" i="14"/>
  <c r="BA10" i="14"/>
  <c r="AJ10" i="14"/>
  <c r="AP10" i="14"/>
  <c r="AI10" i="14"/>
  <c r="AB10" i="14"/>
  <c r="AC10" i="14"/>
  <c r="AE10" i="14"/>
  <c r="AW10" i="14"/>
  <c r="V7" i="14"/>
  <c r="AM10" i="14"/>
  <c r="AD10" i="14"/>
  <c r="AU10" i="14"/>
  <c r="K5" i="14"/>
  <c r="N8" i="14"/>
  <c r="M8" i="14"/>
  <c r="BC10" i="14" l="1"/>
  <c r="BB6" i="14"/>
  <c r="BB4" i="14"/>
  <c r="BB7" i="14"/>
  <c r="AE6" i="14"/>
  <c r="T6" i="14"/>
  <c r="P6" i="14"/>
  <c r="M6" i="14"/>
  <c r="W6" i="14"/>
  <c r="AL6" i="14"/>
  <c r="AK6" i="14"/>
  <c r="AF6" i="14"/>
  <c r="AG6" i="14"/>
  <c r="BA6" i="14"/>
  <c r="AB6" i="14"/>
  <c r="Z6" i="14"/>
  <c r="O6" i="14"/>
  <c r="Q3" i="14"/>
  <c r="BA3" i="14"/>
  <c r="AH3" i="14"/>
  <c r="V6" i="14"/>
  <c r="U3" i="14"/>
  <c r="X3" i="14"/>
  <c r="AK3" i="14"/>
  <c r="AW6" i="14"/>
  <c r="AQ3" i="14"/>
  <c r="AP3" i="14"/>
  <c r="AV6" i="14"/>
  <c r="T3" i="14"/>
  <c r="AU6" i="14"/>
  <c r="N6" i="14"/>
  <c r="AY3" i="14"/>
  <c r="Y3" i="14"/>
  <c r="W3" i="14"/>
  <c r="AS6" i="14"/>
  <c r="N3" i="14"/>
  <c r="AM6" i="14"/>
  <c r="AD3" i="14"/>
  <c r="AG3" i="14"/>
  <c r="R6" i="14"/>
  <c r="AD6" i="14"/>
  <c r="AM3" i="14"/>
  <c r="AV3" i="14"/>
  <c r="AN6" i="14"/>
  <c r="AN3" i="14"/>
  <c r="AF3" i="14"/>
  <c r="AJ3" i="14"/>
  <c r="V3" i="14"/>
  <c r="U6" i="14"/>
  <c r="AJ6" i="14"/>
  <c r="AE3" i="14"/>
  <c r="AI3" i="14"/>
  <c r="AX6" i="14"/>
  <c r="AL3" i="14"/>
  <c r="S3" i="14"/>
  <c r="AH6" i="14"/>
  <c r="AZ3" i="14"/>
  <c r="Y6" i="14"/>
  <c r="AO3" i="14"/>
  <c r="S6" i="14"/>
  <c r="AR6" i="14"/>
  <c r="R3" i="14"/>
  <c r="AW3" i="14"/>
  <c r="AA6" i="14"/>
  <c r="BD13" i="20"/>
  <c r="AR10" i="20"/>
  <c r="O3" i="14"/>
  <c r="AC6" i="14"/>
  <c r="AZ6" i="14"/>
  <c r="AN12" i="20"/>
  <c r="Z3" i="14"/>
  <c r="AQ6" i="14"/>
  <c r="AU3" i="14"/>
  <c r="AC3" i="14"/>
  <c r="P3" i="14"/>
  <c r="AG9" i="20"/>
  <c r="AR3" i="14"/>
  <c r="AS3" i="14"/>
  <c r="Q6" i="14"/>
  <c r="AO6" i="14"/>
  <c r="AR12" i="20"/>
  <c r="V12" i="20"/>
  <c r="AA3" i="14"/>
  <c r="AL12" i="20"/>
  <c r="AY6" i="14"/>
  <c r="AQ9" i="20"/>
  <c r="AX3" i="14"/>
  <c r="AB3" i="14"/>
  <c r="X6" i="14"/>
  <c r="BB9" i="20"/>
  <c r="AI6" i="14"/>
  <c r="X12" i="20"/>
  <c r="AT12" i="20"/>
  <c r="Y12" i="20"/>
  <c r="AM12" i="20"/>
  <c r="R9" i="20"/>
  <c r="AW12" i="20"/>
  <c r="AP6" i="14"/>
  <c r="AV9" i="20"/>
  <c r="AJ9" i="14"/>
  <c r="AZ9" i="14"/>
  <c r="AI9" i="14"/>
  <c r="Z9" i="14"/>
  <c r="AB9" i="14"/>
  <c r="AT3" i="14"/>
  <c r="X9" i="14"/>
  <c r="AH9" i="14"/>
  <c r="U9" i="14"/>
  <c r="AT6" i="14"/>
  <c r="AM9" i="14"/>
  <c r="AC9" i="14"/>
  <c r="AO9" i="14"/>
  <c r="BA9" i="14"/>
  <c r="AQ9" i="14"/>
  <c r="T9" i="14"/>
  <c r="BB9" i="14"/>
  <c r="AE9" i="14"/>
  <c r="AT9" i="14"/>
  <c r="V9" i="14"/>
  <c r="AU9" i="14"/>
  <c r="AK9" i="14"/>
  <c r="AY9" i="14"/>
  <c r="AV9" i="14"/>
  <c r="AL9" i="14"/>
  <c r="W9" i="14"/>
  <c r="AN9" i="14"/>
  <c r="Y9" i="14"/>
  <c r="Q9" i="14"/>
  <c r="AG9" i="14"/>
  <c r="AP9" i="14"/>
  <c r="AR9" i="14"/>
  <c r="AD9" i="14"/>
  <c r="AA9" i="14"/>
  <c r="S9" i="14"/>
  <c r="R9" i="14"/>
  <c r="AS9" i="14"/>
  <c r="AW9" i="14"/>
  <c r="AF9" i="14"/>
  <c r="AX9" i="14"/>
  <c r="AF10" i="20"/>
  <c r="P10" i="20"/>
  <c r="AN13" i="20"/>
  <c r="AA13" i="20"/>
  <c r="BB13" i="20"/>
  <c r="AO13" i="20"/>
  <c r="V13" i="20"/>
  <c r="AU13" i="20"/>
  <c r="N13" i="20"/>
  <c r="T13" i="20"/>
  <c r="AL13" i="20"/>
  <c r="AD13" i="20"/>
  <c r="Z10" i="20"/>
  <c r="AJ10" i="20"/>
  <c r="N10" i="20"/>
  <c r="AH13" i="20"/>
  <c r="W10" i="20"/>
  <c r="AY13" i="20"/>
  <c r="AD10" i="20" l="1"/>
  <c r="AF13" i="20"/>
  <c r="AW13" i="20"/>
  <c r="AI13" i="20"/>
  <c r="AI19" i="20" s="1"/>
  <c r="AZ13" i="20"/>
  <c r="AZ19" i="20" s="1"/>
  <c r="AK9" i="20"/>
  <c r="BC12" i="20"/>
  <c r="U12" i="20"/>
  <c r="V18" i="20" s="1"/>
  <c r="AO19" i="20"/>
  <c r="AH12" i="20"/>
  <c r="AI12" i="20"/>
  <c r="AZ9" i="20"/>
  <c r="AO12" i="20"/>
  <c r="AO18" i="20" s="1"/>
  <c r="AH9" i="20"/>
  <c r="AH15" i="20" s="1"/>
  <c r="BA9" i="20"/>
  <c r="BB15" i="20" s="1"/>
  <c r="AP12" i="20"/>
  <c r="AJ12" i="20"/>
  <c r="S9" i="20"/>
  <c r="S15" i="20" s="1"/>
  <c r="Z12" i="20"/>
  <c r="Z18" i="20" s="1"/>
  <c r="AU9" i="20"/>
  <c r="O9" i="20"/>
  <c r="AK12" i="20"/>
  <c r="AL18" i="20" s="1"/>
  <c r="AQ13" i="20"/>
  <c r="AW10" i="20"/>
  <c r="BB10" i="20"/>
  <c r="U13" i="20"/>
  <c r="U19" i="20" s="1"/>
  <c r="Y13" i="20"/>
  <c r="W13" i="20"/>
  <c r="W19" i="20" s="1"/>
  <c r="AY10" i="20"/>
  <c r="V9" i="20"/>
  <c r="AA12" i="20"/>
  <c r="AN9" i="20"/>
  <c r="BC9" i="20"/>
  <c r="BC15" i="20" s="1"/>
  <c r="AW9" i="20"/>
  <c r="AW15" i="20" s="1"/>
  <c r="AE12" i="20"/>
  <c r="O12" i="20"/>
  <c r="S13" i="20"/>
  <c r="T19" i="20" s="1"/>
  <c r="AU10" i="20"/>
  <c r="AO10" i="20"/>
  <c r="AV10" i="20"/>
  <c r="BA10" i="20"/>
  <c r="AC10" i="20"/>
  <c r="X10" i="20"/>
  <c r="X16" i="20" s="1"/>
  <c r="AC13" i="20"/>
  <c r="AD19" i="20" s="1"/>
  <c r="AZ11" i="20"/>
  <c r="AX11" i="20"/>
  <c r="AG11" i="20"/>
  <c r="X11" i="20"/>
  <c r="W11" i="20"/>
  <c r="K10" i="20"/>
  <c r="D25" i="20"/>
  <c r="AP11" i="20"/>
  <c r="Y11" i="20"/>
  <c r="P11" i="20"/>
  <c r="O11" i="20"/>
  <c r="BD9" i="20"/>
  <c r="AB11" i="20"/>
  <c r="Z11" i="20"/>
  <c r="BB11" i="20"/>
  <c r="I10" i="20"/>
  <c r="AY11" i="20"/>
  <c r="AH11" i="20"/>
  <c r="Q11" i="20"/>
  <c r="M10" i="20"/>
  <c r="N16" i="20" s="1"/>
  <c r="L10" i="20"/>
  <c r="BA11" i="20"/>
  <c r="AQ11" i="20"/>
  <c r="F10" i="20"/>
  <c r="E10" i="20"/>
  <c r="AS11" i="20"/>
  <c r="AJ11" i="20"/>
  <c r="AI11" i="20"/>
  <c r="R11" i="20"/>
  <c r="BD11" i="20"/>
  <c r="BC11" i="20"/>
  <c r="AT11" i="20"/>
  <c r="AK11" i="20"/>
  <c r="T11" i="20"/>
  <c r="AF11" i="20"/>
  <c r="J10" i="20"/>
  <c r="AA11" i="20"/>
  <c r="G10" i="20"/>
  <c r="AV11" i="20"/>
  <c r="AU11" i="20"/>
  <c r="AL11" i="20"/>
  <c r="AC11" i="20"/>
  <c r="AO11" i="20"/>
  <c r="V11" i="20"/>
  <c r="S11" i="20"/>
  <c r="AW11" i="20"/>
  <c r="AN11" i="20"/>
  <c r="AM11" i="20"/>
  <c r="AD11" i="20"/>
  <c r="U11" i="20"/>
  <c r="AR11" i="20"/>
  <c r="H10" i="20"/>
  <c r="AE11" i="20"/>
  <c r="F11" i="20"/>
  <c r="E9" i="20"/>
  <c r="F9" i="20"/>
  <c r="E11" i="20"/>
  <c r="H11" i="20"/>
  <c r="G11" i="20"/>
  <c r="I11" i="20"/>
  <c r="H9" i="20"/>
  <c r="G9" i="20"/>
  <c r="J11" i="20"/>
  <c r="K11" i="20"/>
  <c r="I9" i="20"/>
  <c r="J9" i="20"/>
  <c r="L11" i="20"/>
  <c r="M11" i="20"/>
  <c r="L9" i="20"/>
  <c r="K9" i="20"/>
  <c r="M9" i="20"/>
  <c r="N11" i="20"/>
  <c r="AB9" i="20"/>
  <c r="W12" i="20"/>
  <c r="S12" i="20"/>
  <c r="U9" i="20"/>
  <c r="N9" i="20"/>
  <c r="E25" i="20" s="1"/>
  <c r="AY9" i="20"/>
  <c r="AL9" i="20"/>
  <c r="AR13" i="20"/>
  <c r="AT10" i="20"/>
  <c r="AE13" i="20"/>
  <c r="AE19" i="20" s="1"/>
  <c r="BD10" i="20"/>
  <c r="O13" i="20"/>
  <c r="O19" i="20" s="1"/>
  <c r="BD7" i="14"/>
  <c r="BC7" i="14"/>
  <c r="AM10" i="20"/>
  <c r="Z9" i="20"/>
  <c r="AC9" i="20"/>
  <c r="U14" i="20"/>
  <c r="AN14" i="20"/>
  <c r="BC14" i="20"/>
  <c r="AJ14" i="20"/>
  <c r="Q14" i="20"/>
  <c r="E13" i="20"/>
  <c r="AO14" i="20"/>
  <c r="J13" i="20"/>
  <c r="AF14" i="20"/>
  <c r="AT14" i="20"/>
  <c r="AA14" i="20"/>
  <c r="F13" i="20"/>
  <c r="AY14" i="20"/>
  <c r="AE14" i="20"/>
  <c r="AB14" i="20"/>
  <c r="G13" i="20"/>
  <c r="AG14" i="20"/>
  <c r="X14" i="20"/>
  <c r="AK14" i="20"/>
  <c r="R14" i="20"/>
  <c r="AZ14" i="20"/>
  <c r="AP14" i="20"/>
  <c r="V14" i="20"/>
  <c r="AU14" i="20"/>
  <c r="AQ14" i="20"/>
  <c r="K13" i="20"/>
  <c r="AL14" i="20"/>
  <c r="S14" i="20"/>
  <c r="BA14" i="20"/>
  <c r="AH14" i="20"/>
  <c r="W14" i="20"/>
  <c r="BD12" i="20"/>
  <c r="AS14" i="20"/>
  <c r="AD14" i="20"/>
  <c r="D26" i="20"/>
  <c r="AC14" i="20"/>
  <c r="H13" i="20"/>
  <c r="AR14" i="20"/>
  <c r="Y14" i="20"/>
  <c r="O14" i="20"/>
  <c r="AW14" i="20"/>
  <c r="I13" i="20"/>
  <c r="M13" i="20"/>
  <c r="BD14" i="20"/>
  <c r="T14" i="20"/>
  <c r="BB14" i="20"/>
  <c r="AI14" i="20"/>
  <c r="P14" i="20"/>
  <c r="L13" i="20"/>
  <c r="AM14" i="20"/>
  <c r="AV14" i="20"/>
  <c r="Z14" i="20"/>
  <c r="AX14" i="20"/>
  <c r="E14" i="20"/>
  <c r="E12" i="20"/>
  <c r="F14" i="20"/>
  <c r="F12" i="20"/>
  <c r="G14" i="20"/>
  <c r="H14" i="20"/>
  <c r="I14" i="20"/>
  <c r="G12" i="20"/>
  <c r="J14" i="20"/>
  <c r="H12" i="20"/>
  <c r="K14" i="20"/>
  <c r="I12" i="20"/>
  <c r="J12" i="20"/>
  <c r="L14" i="20"/>
  <c r="L12" i="20"/>
  <c r="K12" i="20"/>
  <c r="N14" i="20"/>
  <c r="M12" i="20"/>
  <c r="N12" i="20"/>
  <c r="M14" i="20"/>
  <c r="X9" i="20"/>
  <c r="AX12" i="20"/>
  <c r="AX18" i="20" s="1"/>
  <c r="AZ12" i="20"/>
  <c r="AO9" i="20"/>
  <c r="Q12" i="20"/>
  <c r="AS9" i="20"/>
  <c r="V10" i="20"/>
  <c r="Q10" i="20"/>
  <c r="Q16" i="20" s="1"/>
  <c r="AJ13" i="20"/>
  <c r="AE10" i="20"/>
  <c r="Q13" i="20"/>
  <c r="AQ10" i="20"/>
  <c r="T10" i="20"/>
  <c r="AX9" i="20"/>
  <c r="AF9" i="20"/>
  <c r="AD9" i="20"/>
  <c r="AJ9" i="20"/>
  <c r="AA9" i="20"/>
  <c r="T12" i="20"/>
  <c r="T9" i="20"/>
  <c r="BA12" i="20"/>
  <c r="AV13" i="20"/>
  <c r="AV19" i="20" s="1"/>
  <c r="AP13" i="20"/>
  <c r="AP19" i="20" s="1"/>
  <c r="BC10" i="20"/>
  <c r="AS13" i="20"/>
  <c r="Z13" i="20"/>
  <c r="AB13" i="20"/>
  <c r="AB19" i="20" s="1"/>
  <c r="X13" i="20"/>
  <c r="Y9" i="20"/>
  <c r="AY12" i="20"/>
  <c r="AI9" i="20"/>
  <c r="R12" i="20"/>
  <c r="AF12" i="20"/>
  <c r="AP9" i="20"/>
  <c r="AR9" i="20"/>
  <c r="AR15" i="20" s="1"/>
  <c r="AD12" i="20"/>
  <c r="AK10" i="20"/>
  <c r="AK16" i="20" s="1"/>
  <c r="S10" i="20"/>
  <c r="AH10" i="20"/>
  <c r="AK13" i="20"/>
  <c r="AL19" i="20" s="1"/>
  <c r="U10" i="20"/>
  <c r="R10" i="20"/>
  <c r="R13" i="20"/>
  <c r="AT13" i="20"/>
  <c r="BD10" i="14"/>
  <c r="BC9" i="14"/>
  <c r="Y18" i="20"/>
  <c r="AM9" i="20"/>
  <c r="Q9" i="20"/>
  <c r="R15" i="20" s="1"/>
  <c r="BB12" i="20"/>
  <c r="P12" i="20"/>
  <c r="AC12" i="20"/>
  <c r="AV12" i="20"/>
  <c r="AW18" i="20" s="1"/>
  <c r="AB12" i="20"/>
  <c r="AG13" i="20"/>
  <c r="AM13" i="20"/>
  <c r="AM19" i="20" s="1"/>
  <c r="P13" i="20"/>
  <c r="AX13" i="20"/>
  <c r="AG10" i="20"/>
  <c r="AG16" i="20" s="1"/>
  <c r="AL10" i="20"/>
  <c r="AX10" i="20"/>
  <c r="AN18" i="20"/>
  <c r="AM18" i="20"/>
  <c r="M3" i="14"/>
  <c r="N9" i="14"/>
  <c r="P9" i="14"/>
  <c r="O9" i="14"/>
  <c r="P9" i="20"/>
  <c r="AU12" i="20"/>
  <c r="AE9" i="20"/>
  <c r="AT9" i="20"/>
  <c r="AG12" i="20"/>
  <c r="AS12" i="20"/>
  <c r="AS18" i="20" s="1"/>
  <c r="AQ12" i="20"/>
  <c r="W9" i="20"/>
  <c r="AZ10" i="20"/>
  <c r="BA13" i="20"/>
  <c r="O10" i="20"/>
  <c r="O16" i="20" s="1"/>
  <c r="BC13" i="20"/>
  <c r="BC19" i="20" s="1"/>
  <c r="AA10" i="20"/>
  <c r="AA16" i="20" s="1"/>
  <c r="AB10" i="20"/>
  <c r="AS10" i="20"/>
  <c r="AS16" i="20" s="1"/>
  <c r="AN10" i="20"/>
  <c r="Y10" i="20"/>
  <c r="AI10" i="20"/>
  <c r="AP10" i="20"/>
  <c r="W20" i="20" l="1"/>
  <c r="AG20" i="20"/>
  <c r="U17" i="20"/>
  <c r="T15" i="20"/>
  <c r="AX19" i="20"/>
  <c r="X19" i="20"/>
  <c r="AJ19" i="20"/>
  <c r="S20" i="20"/>
  <c r="AL20" i="20"/>
  <c r="AG19" i="20"/>
  <c r="S17" i="20"/>
  <c r="AL17" i="20"/>
  <c r="P20" i="20"/>
  <c r="AZ20" i="20"/>
  <c r="BC17" i="20"/>
  <c r="AU17" i="20"/>
  <c r="BA19" i="20"/>
  <c r="AB18" i="20"/>
  <c r="BA20" i="20"/>
  <c r="H20" i="20"/>
  <c r="T18" i="20"/>
  <c r="AG18" i="20"/>
  <c r="AR19" i="20"/>
  <c r="AT19" i="20"/>
  <c r="BD18" i="20"/>
  <c r="AE16" i="20"/>
  <c r="BC16" i="20"/>
  <c r="AP16" i="20"/>
  <c r="AD16" i="20"/>
  <c r="J15" i="20"/>
  <c r="AL15" i="20"/>
  <c r="AC15" i="20"/>
  <c r="F17" i="20"/>
  <c r="BA17" i="20"/>
  <c r="Z17" i="20"/>
  <c r="AX16" i="20"/>
  <c r="AD17" i="20"/>
  <c r="AE15" i="20"/>
  <c r="AZ15" i="20"/>
  <c r="R17" i="20"/>
  <c r="K15" i="20"/>
  <c r="AN16" i="20"/>
  <c r="W15" i="20"/>
  <c r="AP15" i="20"/>
  <c r="AV16" i="20"/>
  <c r="T20" i="20"/>
  <c r="AK20" i="20"/>
  <c r="AA20" i="20"/>
  <c r="BA18" i="20"/>
  <c r="G19" i="20"/>
  <c r="M18" i="20"/>
  <c r="AI18" i="20"/>
  <c r="AQ18" i="20"/>
  <c r="J20" i="20"/>
  <c r="Z19" i="20"/>
  <c r="BB20" i="20"/>
  <c r="AP20" i="20"/>
  <c r="M17" i="20"/>
  <c r="BD15" i="20"/>
  <c r="AD15" i="20"/>
  <c r="H17" i="20"/>
  <c r="AH17" i="20"/>
  <c r="AT15" i="20"/>
  <c r="AX15" i="20"/>
  <c r="AD20" i="20"/>
  <c r="R16" i="20"/>
  <c r="AN19" i="20"/>
  <c r="AF18" i="20"/>
  <c r="V20" i="20"/>
  <c r="AR20" i="20"/>
  <c r="AH20" i="20"/>
  <c r="AL16" i="20"/>
  <c r="Y16" i="20"/>
  <c r="AZ16" i="20"/>
  <c r="K17" i="20"/>
  <c r="F15" i="20"/>
  <c r="AP17" i="20"/>
  <c r="M20" i="20"/>
  <c r="L19" i="20"/>
  <c r="J17" i="20"/>
  <c r="AQ17" i="20"/>
  <c r="AI16" i="20"/>
  <c r="V19" i="20"/>
  <c r="AW20" i="20"/>
  <c r="AC18" i="20"/>
  <c r="AH19" i="20"/>
  <c r="V16" i="20"/>
  <c r="K20" i="20"/>
  <c r="AU20" i="20"/>
  <c r="J19" i="20"/>
  <c r="AW17" i="20"/>
  <c r="G16" i="20"/>
  <c r="BD17" i="20"/>
  <c r="K16" i="20"/>
  <c r="R18" i="20"/>
  <c r="Y20" i="20"/>
  <c r="AB20" i="20"/>
  <c r="AO20" i="20"/>
  <c r="BB18" i="20"/>
  <c r="AS19" i="20"/>
  <c r="J16" i="20"/>
  <c r="P19" i="20"/>
  <c r="S16" i="20"/>
  <c r="AY18" i="20"/>
  <c r="AO15" i="20"/>
  <c r="K18" i="20"/>
  <c r="AX20" i="20"/>
  <c r="AA18" i="20"/>
  <c r="AJ18" i="20"/>
  <c r="AM20" i="20"/>
  <c r="AI15" i="20"/>
  <c r="AE20" i="20"/>
  <c r="AM15" i="20"/>
  <c r="Z16" i="20"/>
  <c r="Y15" i="20"/>
  <c r="AC17" i="20"/>
  <c r="T17" i="20"/>
  <c r="AS17" i="20"/>
  <c r="P17" i="20"/>
  <c r="AP18" i="20"/>
  <c r="I15" i="20"/>
  <c r="AK17" i="20"/>
  <c r="Y17" i="20"/>
  <c r="BA15" i="20"/>
  <c r="AH16" i="20"/>
  <c r="AJ15" i="20"/>
  <c r="L20" i="20"/>
  <c r="AV20" i="20"/>
  <c r="M19" i="20"/>
  <c r="BC20" i="20"/>
  <c r="AJ16" i="20"/>
  <c r="BD16" i="20"/>
  <c r="H25" i="20"/>
  <c r="N15" i="20"/>
  <c r="AX17" i="20"/>
  <c r="AC16" i="20"/>
  <c r="AY16" i="20"/>
  <c r="AK15" i="20"/>
  <c r="Q18" i="20"/>
  <c r="J18" i="20"/>
  <c r="G20" i="20"/>
  <c r="I19" i="20"/>
  <c r="K19" i="20"/>
  <c r="X20" i="20"/>
  <c r="AT20" i="20"/>
  <c r="AN20" i="20"/>
  <c r="AM16" i="20"/>
  <c r="U15" i="20"/>
  <c r="U18" i="20"/>
  <c r="AZ17" i="20"/>
  <c r="AY17" i="20"/>
  <c r="BA16" i="20"/>
  <c r="P18" i="20"/>
  <c r="O18" i="20"/>
  <c r="AF16" i="20"/>
  <c r="I18" i="20"/>
  <c r="F18" i="20"/>
  <c r="AS20" i="20"/>
  <c r="AQ20" i="20"/>
  <c r="AF20" i="20"/>
  <c r="U20" i="20"/>
  <c r="AT16" i="20"/>
  <c r="N17" i="20"/>
  <c r="F25" i="20"/>
  <c r="AM17" i="20"/>
  <c r="AT17" i="20"/>
  <c r="F16" i="20"/>
  <c r="I16" i="20"/>
  <c r="AE18" i="20"/>
  <c r="Y19" i="20"/>
  <c r="AK18" i="20"/>
  <c r="BD9" i="14"/>
  <c r="BD19" i="14" s="1"/>
  <c r="E26" i="20"/>
  <c r="H26" i="20" s="1"/>
  <c r="N18" i="20"/>
  <c r="F20" i="20"/>
  <c r="O20" i="20"/>
  <c r="BC4" i="14"/>
  <c r="S18" i="20"/>
  <c r="M15" i="20"/>
  <c r="AN17" i="20"/>
  <c r="AV17" i="20"/>
  <c r="BB17" i="20"/>
  <c r="AO16" i="20"/>
  <c r="AU19" i="20"/>
  <c r="N19" i="20"/>
  <c r="P15" i="20"/>
  <c r="O15" i="20"/>
  <c r="P16" i="20"/>
  <c r="AD18" i="20"/>
  <c r="AF15" i="20"/>
  <c r="BB19" i="20"/>
  <c r="AZ18" i="20"/>
  <c r="AI20" i="20"/>
  <c r="X18" i="20"/>
  <c r="W18" i="20"/>
  <c r="H15" i="20"/>
  <c r="G15" i="20"/>
  <c r="AQ15" i="20"/>
  <c r="V15" i="20"/>
  <c r="BC6" i="14"/>
  <c r="AW19" i="20"/>
  <c r="BB16" i="20"/>
  <c r="AU15" i="20"/>
  <c r="AS15" i="20"/>
  <c r="N20" i="20"/>
  <c r="F26" i="20"/>
  <c r="Z15" i="20"/>
  <c r="BD4" i="14"/>
  <c r="AB15" i="20"/>
  <c r="L15" i="20"/>
  <c r="AE17" i="20"/>
  <c r="AA17" i="20"/>
  <c r="L16" i="20"/>
  <c r="AB17" i="20"/>
  <c r="W17" i="20"/>
  <c r="AT18" i="20"/>
  <c r="AU16" i="20"/>
  <c r="AF19" i="20"/>
  <c r="AW16" i="20"/>
  <c r="BB3" i="14"/>
  <c r="Q15" i="20"/>
  <c r="U16" i="20"/>
  <c r="AH18" i="20"/>
  <c r="AA19" i="20"/>
  <c r="AQ16" i="20"/>
  <c r="H18" i="20"/>
  <c r="G18" i="20"/>
  <c r="H19" i="20"/>
  <c r="AY20" i="20"/>
  <c r="Q20" i="20"/>
  <c r="BD6" i="14"/>
  <c r="BD16" i="14" s="1"/>
  <c r="BC18" i="20"/>
  <c r="I17" i="20"/>
  <c r="H16" i="20"/>
  <c r="V17" i="20"/>
  <c r="AI17" i="20"/>
  <c r="M16" i="20"/>
  <c r="X17" i="20"/>
  <c r="AC19" i="20"/>
  <c r="S19" i="20"/>
  <c r="AR18" i="20"/>
  <c r="W16" i="20"/>
  <c r="AQ19" i="20"/>
  <c r="BD19" i="20"/>
  <c r="AV18" i="20"/>
  <c r="AU18" i="20"/>
  <c r="AY19" i="20"/>
  <c r="T16" i="20"/>
  <c r="AB16" i="20"/>
  <c r="AK19" i="20"/>
  <c r="AA15" i="20"/>
  <c r="R19" i="20"/>
  <c r="Q19" i="20"/>
  <c r="X15" i="20"/>
  <c r="L18" i="20"/>
  <c r="I20" i="20"/>
  <c r="Z20" i="20"/>
  <c r="BD20" i="20"/>
  <c r="AC20" i="20"/>
  <c r="R20" i="20"/>
  <c r="F19" i="20"/>
  <c r="AJ20" i="20"/>
  <c r="AY15" i="20"/>
  <c r="L17" i="20"/>
  <c r="G17" i="20"/>
  <c r="AR17" i="20"/>
  <c r="AO17" i="20"/>
  <c r="AF17" i="20"/>
  <c r="AJ17" i="20"/>
  <c r="Q17" i="20"/>
  <c r="O17" i="20"/>
  <c r="AG17" i="20"/>
  <c r="AN15" i="20"/>
  <c r="AV15" i="20"/>
  <c r="AG15" i="20"/>
  <c r="AR16" i="20"/>
  <c r="BC15" i="14" l="1"/>
  <c r="O18" i="14"/>
  <c r="N18" i="14"/>
  <c r="E36" i="14" s="1"/>
  <c r="H36" i="14" s="1"/>
  <c r="BD3" i="14"/>
  <c r="BB12" i="14" s="1"/>
  <c r="AS20" i="14"/>
  <c r="T20" i="14"/>
  <c r="R20" i="14"/>
  <c r="AW20" i="14"/>
  <c r="AA20" i="14"/>
  <c r="AV20" i="14"/>
  <c r="AH20" i="14"/>
  <c r="AG20" i="14"/>
  <c r="AZ20" i="14"/>
  <c r="AJ20" i="14"/>
  <c r="H19" i="14"/>
  <c r="V20" i="14"/>
  <c r="U20" i="14"/>
  <c r="S20" i="14"/>
  <c r="BD20" i="14"/>
  <c r="AN20" i="14"/>
  <c r="AK20" i="14"/>
  <c r="X20" i="14"/>
  <c r="J19" i="14"/>
  <c r="I19" i="14"/>
  <c r="BC20" i="14"/>
  <c r="BA20" i="14"/>
  <c r="AB20" i="14"/>
  <c r="AX20" i="14"/>
  <c r="AU20" i="14"/>
  <c r="L19" i="14"/>
  <c r="G19" i="14"/>
  <c r="BB20" i="14"/>
  <c r="AC20" i="14"/>
  <c r="M19" i="14"/>
  <c r="Z20" i="14"/>
  <c r="W20" i="14"/>
  <c r="AR20" i="14"/>
  <c r="AP20" i="14"/>
  <c r="Q20" i="14"/>
  <c r="AY20" i="14"/>
  <c r="E19" i="14"/>
  <c r="K19" i="14"/>
  <c r="AF20" i="14"/>
  <c r="AD20" i="14"/>
  <c r="BD18" i="14"/>
  <c r="AM20" i="14"/>
  <c r="Y20" i="14"/>
  <c r="AT20" i="14"/>
  <c r="F19" i="14"/>
  <c r="O20" i="14"/>
  <c r="AL20" i="14"/>
  <c r="AI20" i="14"/>
  <c r="AQ20" i="14"/>
  <c r="AE20" i="14"/>
  <c r="AO20" i="14"/>
  <c r="P20" i="14"/>
  <c r="I20" i="14"/>
  <c r="G20" i="14"/>
  <c r="F20" i="14"/>
  <c r="H20" i="14"/>
  <c r="E20" i="14"/>
  <c r="J20" i="14"/>
  <c r="K20" i="14"/>
  <c r="L20" i="14"/>
  <c r="K18" i="14"/>
  <c r="J18" i="14"/>
  <c r="M18" i="14"/>
  <c r="I18" i="14"/>
  <c r="E18" i="14"/>
  <c r="F18" i="14"/>
  <c r="H18" i="14"/>
  <c r="G18" i="14"/>
  <c r="L18" i="14"/>
  <c r="M20" i="14"/>
  <c r="N20" i="14"/>
  <c r="BC19" i="14"/>
  <c r="AI19" i="14"/>
  <c r="AL19" i="14"/>
  <c r="AN19" i="14"/>
  <c r="AF19" i="14"/>
  <c r="Y19" i="14"/>
  <c r="Z19" i="14"/>
  <c r="P19" i="14"/>
  <c r="AM19" i="14"/>
  <c r="AK19" i="14"/>
  <c r="AG19" i="14"/>
  <c r="BB19" i="14"/>
  <c r="Q19" i="14"/>
  <c r="AB19" i="14"/>
  <c r="V19" i="14"/>
  <c r="AJ19" i="14"/>
  <c r="N19" i="14"/>
  <c r="AE19" i="14"/>
  <c r="AR19" i="14"/>
  <c r="AT19" i="14"/>
  <c r="AW19" i="14"/>
  <c r="U19" i="14"/>
  <c r="AH19" i="14"/>
  <c r="AD19" i="14"/>
  <c r="T19" i="14"/>
  <c r="O19" i="14"/>
  <c r="AV19" i="14"/>
  <c r="AZ19" i="14"/>
  <c r="AC19" i="14"/>
  <c r="AY19" i="14"/>
  <c r="AP19" i="14"/>
  <c r="S19" i="14"/>
  <c r="AO19" i="14"/>
  <c r="W19" i="14"/>
  <c r="X19" i="14"/>
  <c r="AQ19" i="14"/>
  <c r="AS19" i="14"/>
  <c r="AU19" i="14"/>
  <c r="AA19" i="14"/>
  <c r="R19" i="14"/>
  <c r="BA19" i="14"/>
  <c r="AX19" i="14"/>
  <c r="AB18" i="14"/>
  <c r="AK18" i="14"/>
  <c r="AA18" i="14"/>
  <c r="AR18" i="14"/>
  <c r="AF18" i="14"/>
  <c r="AD18" i="14"/>
  <c r="AP18" i="14"/>
  <c r="AU18" i="14"/>
  <c r="BA18" i="14"/>
  <c r="W18" i="14"/>
  <c r="AV18" i="14"/>
  <c r="Y18" i="14"/>
  <c r="AO18" i="14"/>
  <c r="AT18" i="14"/>
  <c r="BB18" i="14"/>
  <c r="AH18" i="14"/>
  <c r="AJ18" i="14"/>
  <c r="S18" i="14"/>
  <c r="AM18" i="14"/>
  <c r="AL18" i="14"/>
  <c r="U18" i="14"/>
  <c r="AY18" i="14"/>
  <c r="AG18" i="14"/>
  <c r="AN18" i="14"/>
  <c r="R18" i="14"/>
  <c r="AI18" i="14"/>
  <c r="AE18" i="14"/>
  <c r="AZ18" i="14"/>
  <c r="AQ18" i="14"/>
  <c r="V18" i="14"/>
  <c r="X18" i="14"/>
  <c r="AS18" i="14"/>
  <c r="AC18" i="14"/>
  <c r="AW18" i="14"/>
  <c r="Q18" i="14"/>
  <c r="Z18" i="14"/>
  <c r="AX18" i="14"/>
  <c r="T18" i="14"/>
  <c r="BC3" i="14"/>
  <c r="G25" i="20"/>
  <c r="I25" i="20"/>
  <c r="J25" i="20" s="1"/>
  <c r="I26" i="20"/>
  <c r="J26" i="20" s="1"/>
  <c r="G26" i="20"/>
  <c r="BC18" i="14"/>
  <c r="P18" i="14"/>
  <c r="P17" i="14"/>
  <c r="L16" i="14"/>
  <c r="J16" i="14"/>
  <c r="AH17" i="14"/>
  <c r="BC17" i="14"/>
  <c r="R17" i="14"/>
  <c r="AY17" i="14"/>
  <c r="AU17" i="14"/>
  <c r="M16" i="14"/>
  <c r="AO17" i="14"/>
  <c r="H16" i="14"/>
  <c r="BA17" i="14"/>
  <c r="V17" i="14"/>
  <c r="AI17" i="14"/>
  <c r="AM17" i="14"/>
  <c r="AE17" i="14"/>
  <c r="E16" i="14"/>
  <c r="AZ17" i="14"/>
  <c r="AX17" i="14"/>
  <c r="AV17" i="14"/>
  <c r="AS17" i="14"/>
  <c r="AR17" i="14"/>
  <c r="BB17" i="14"/>
  <c r="AN17" i="14"/>
  <c r="AL17" i="14"/>
  <c r="AJ17" i="14"/>
  <c r="AG17" i="14"/>
  <c r="AF17" i="14"/>
  <c r="AP17" i="14"/>
  <c r="AB17" i="14"/>
  <c r="Z17" i="14"/>
  <c r="X17" i="14"/>
  <c r="AT17" i="14"/>
  <c r="T17" i="14"/>
  <c r="AD17" i="14"/>
  <c r="AW17" i="14"/>
  <c r="AQ17" i="14"/>
  <c r="AK17" i="14"/>
  <c r="G16" i="14"/>
  <c r="Q17" i="14"/>
  <c r="BD17" i="14"/>
  <c r="AA17" i="14"/>
  <c r="S17" i="14"/>
  <c r="O17" i="14"/>
  <c r="BD15" i="14"/>
  <c r="Y17" i="14"/>
  <c r="F16" i="14"/>
  <c r="K16" i="14"/>
  <c r="I16" i="14"/>
  <c r="W17" i="14"/>
  <c r="AC17" i="14"/>
  <c r="U17" i="14"/>
  <c r="F17" i="14"/>
  <c r="E17" i="14"/>
  <c r="G17" i="14"/>
  <c r="H17" i="14"/>
  <c r="K17" i="14"/>
  <c r="I17" i="14"/>
  <c r="J17" i="14"/>
  <c r="L17" i="14"/>
  <c r="E15" i="14"/>
  <c r="I15" i="14"/>
  <c r="F15" i="14"/>
  <c r="H15" i="14"/>
  <c r="L15" i="14"/>
  <c r="J15" i="14"/>
  <c r="K15" i="14"/>
  <c r="G15" i="14"/>
  <c r="O16" i="14"/>
  <c r="AL16" i="14"/>
  <c r="R16" i="14"/>
  <c r="W16" i="14"/>
  <c r="AY16" i="14"/>
  <c r="P16" i="14"/>
  <c r="U16" i="14"/>
  <c r="AG16" i="14"/>
  <c r="Z16" i="14"/>
  <c r="AR16" i="14"/>
  <c r="AH16" i="14"/>
  <c r="Y16" i="14"/>
  <c r="N17" i="14"/>
  <c r="AI16" i="14"/>
  <c r="Q16" i="14"/>
  <c r="X16" i="14"/>
  <c r="AV16" i="14"/>
  <c r="S16" i="14"/>
  <c r="AD16" i="14"/>
  <c r="AF16" i="14"/>
  <c r="AQ16" i="14"/>
  <c r="AX16" i="14"/>
  <c r="AZ16" i="14"/>
  <c r="BA16" i="14"/>
  <c r="AB16" i="14"/>
  <c r="AC16" i="14"/>
  <c r="AS16" i="14"/>
  <c r="AO16" i="14"/>
  <c r="AT16" i="14"/>
  <c r="AA16" i="14"/>
  <c r="V16" i="14"/>
  <c r="M17" i="14"/>
  <c r="AU16" i="14"/>
  <c r="AP16" i="14"/>
  <c r="AN16" i="14"/>
  <c r="AK16" i="14"/>
  <c r="T16" i="14"/>
  <c r="AE16" i="14"/>
  <c r="N16" i="14"/>
  <c r="AJ16" i="14"/>
  <c r="AW16" i="14"/>
  <c r="AM16" i="14"/>
  <c r="R15" i="14"/>
  <c r="T15" i="14"/>
  <c r="AE15" i="14"/>
  <c r="AX15" i="14"/>
  <c r="AW15" i="14"/>
  <c r="Z15" i="14"/>
  <c r="AH15" i="14"/>
  <c r="M15" i="14"/>
  <c r="BA15" i="14"/>
  <c r="AC15" i="14"/>
  <c r="AS15" i="14"/>
  <c r="AY15" i="14"/>
  <c r="AL15" i="14"/>
  <c r="AQ15" i="14"/>
  <c r="O15" i="14"/>
  <c r="P15" i="14"/>
  <c r="AU15" i="14"/>
  <c r="BB16" i="14"/>
  <c r="AK15" i="14"/>
  <c r="BB15" i="14"/>
  <c r="AA15" i="14"/>
  <c r="N15" i="14"/>
  <c r="AD15" i="14"/>
  <c r="Q15" i="14"/>
  <c r="AZ15" i="14"/>
  <c r="S15" i="14"/>
  <c r="W15" i="14"/>
  <c r="AJ15" i="14"/>
  <c r="U15" i="14"/>
  <c r="AV15" i="14"/>
  <c r="AT15" i="14"/>
  <c r="AM15" i="14"/>
  <c r="AP15" i="14"/>
  <c r="AO15" i="14"/>
  <c r="AR15" i="14"/>
  <c r="AI15" i="14"/>
  <c r="X15" i="14"/>
  <c r="AN15" i="14"/>
  <c r="AG15" i="14"/>
  <c r="AF15" i="14"/>
  <c r="Y15" i="14"/>
  <c r="V15" i="14"/>
  <c r="AB15" i="14"/>
  <c r="BC16" i="14"/>
  <c r="AC27" i="14" l="1"/>
  <c r="V25" i="14"/>
  <c r="AW25" i="14"/>
  <c r="Z27" i="14"/>
  <c r="AW26" i="14"/>
  <c r="BD26" i="14"/>
  <c r="N27" i="14"/>
  <c r="BB25" i="14"/>
  <c r="BD24" i="14"/>
  <c r="X26" i="14"/>
  <c r="BC13" i="14"/>
  <c r="AA28" i="14"/>
  <c r="I25" i="14"/>
  <c r="AX29" i="14"/>
  <c r="AJ25" i="14"/>
  <c r="P27" i="14"/>
  <c r="X27" i="14"/>
  <c r="BA28" i="14"/>
  <c r="I27" i="14"/>
  <c r="W25" i="14"/>
  <c r="K25" i="14"/>
  <c r="Y24" i="14"/>
  <c r="K28" i="14"/>
  <c r="AL27" i="14"/>
  <c r="AU28" i="14"/>
  <c r="AZ24" i="14"/>
  <c r="Q25" i="14"/>
  <c r="AU24" i="14"/>
  <c r="AH25" i="14"/>
  <c r="AO24" i="14"/>
  <c r="V24" i="14"/>
  <c r="BA25" i="14"/>
  <c r="BC28" i="14"/>
  <c r="R25" i="14"/>
  <c r="J26" i="14"/>
  <c r="S29" i="14"/>
  <c r="K24" i="14"/>
  <c r="G26" i="14"/>
  <c r="AK25" i="14"/>
  <c r="L27" i="14"/>
  <c r="BC29" i="14"/>
  <c r="M26" i="14"/>
  <c r="AF25" i="14"/>
  <c r="AE26" i="14"/>
  <c r="AO28" i="14"/>
  <c r="W29" i="14"/>
  <c r="F24" i="14"/>
  <c r="T27" i="14"/>
  <c r="Q24" i="14"/>
  <c r="AY24" i="14"/>
  <c r="AM25" i="14"/>
  <c r="AC24" i="14"/>
  <c r="AL26" i="14"/>
  <c r="M25" i="14"/>
  <c r="BC12" i="14"/>
  <c r="BC21" i="14" s="1"/>
  <c r="AQ29" i="14"/>
  <c r="AG27" i="14"/>
  <c r="BB27" i="14"/>
  <c r="AP27" i="14"/>
  <c r="N28" i="14"/>
  <c r="AM28" i="14"/>
  <c r="H29" i="14"/>
  <c r="L26" i="14"/>
  <c r="U26" i="14"/>
  <c r="AP26" i="14"/>
  <c r="X24" i="14"/>
  <c r="AZ25" i="14"/>
  <c r="AS28" i="14"/>
  <c r="G27" i="14"/>
  <c r="D35" i="14"/>
  <c r="R24" i="14"/>
  <c r="AN25" i="14"/>
  <c r="AS25" i="14"/>
  <c r="AD25" i="14"/>
  <c r="AN26" i="14"/>
  <c r="T28" i="14"/>
  <c r="AI29" i="14"/>
  <c r="AD29" i="14"/>
  <c r="BD13" i="14"/>
  <c r="AB24" i="14"/>
  <c r="S24" i="14"/>
  <c r="Y25" i="14"/>
  <c r="H24" i="14"/>
  <c r="AT26" i="14"/>
  <c r="P26" i="14"/>
  <c r="AN27" i="14"/>
  <c r="AX28" i="14"/>
  <c r="W28" i="14"/>
  <c r="AQ26" i="14"/>
  <c r="J28" i="14"/>
  <c r="AO25" i="14"/>
  <c r="H26" i="14"/>
  <c r="AS27" i="14"/>
  <c r="AH27" i="14"/>
  <c r="AU27" i="14"/>
  <c r="O28" i="14"/>
  <c r="AE28" i="14"/>
  <c r="AK28" i="14"/>
  <c r="AI28" i="14"/>
  <c r="BD27" i="14"/>
  <c r="AZ29" i="14"/>
  <c r="V27" i="14"/>
  <c r="F26" i="14"/>
  <c r="AS26" i="14"/>
  <c r="BC26" i="14"/>
  <c r="AZ27" i="14"/>
  <c r="AR27" i="14"/>
  <c r="AB28" i="14"/>
  <c r="K27" i="14"/>
  <c r="AC29" i="14"/>
  <c r="AA29" i="14"/>
  <c r="AN24" i="14"/>
  <c r="AA24" i="14"/>
  <c r="AL24" i="14"/>
  <c r="U25" i="14"/>
  <c r="AC26" i="14"/>
  <c r="BA26" i="14"/>
  <c r="AH26" i="14"/>
  <c r="AE27" i="14"/>
  <c r="AM27" i="14"/>
  <c r="AC28" i="14"/>
  <c r="AW28" i="14"/>
  <c r="Q28" i="14"/>
  <c r="L29" i="14"/>
  <c r="P29" i="14"/>
  <c r="AT29" i="14"/>
  <c r="AY29" i="14"/>
  <c r="AI24" i="14"/>
  <c r="AA25" i="14"/>
  <c r="P25" i="14"/>
  <c r="J24" i="14"/>
  <c r="S26" i="14"/>
  <c r="AQ28" i="14"/>
  <c r="AO29" i="14"/>
  <c r="AG24" i="14"/>
  <c r="AK24" i="14"/>
  <c r="AE24" i="14"/>
  <c r="T25" i="14"/>
  <c r="AQ25" i="14"/>
  <c r="AY25" i="14"/>
  <c r="W26" i="14"/>
  <c r="AA26" i="14"/>
  <c r="T26" i="14"/>
  <c r="AJ26" i="14"/>
  <c r="AZ26" i="14"/>
  <c r="AJ27" i="14"/>
  <c r="AR28" i="14"/>
  <c r="J29" i="14"/>
  <c r="AE29" i="14"/>
  <c r="AM29" i="14"/>
  <c r="AP29" i="14"/>
  <c r="L28" i="14"/>
  <c r="X29" i="14"/>
  <c r="AJ29" i="14"/>
  <c r="T29" i="14"/>
  <c r="O27" i="14"/>
  <c r="BA24" i="14"/>
  <c r="AQ24" i="14"/>
  <c r="Z24" i="14"/>
  <c r="X25" i="14"/>
  <c r="AG25" i="14"/>
  <c r="G24" i="14"/>
  <c r="V26" i="14"/>
  <c r="Y27" i="14"/>
  <c r="AY28" i="14"/>
  <c r="U28" i="14"/>
  <c r="Y28" i="14"/>
  <c r="I29" i="14"/>
  <c r="F28" i="14"/>
  <c r="M28" i="14"/>
  <c r="BA29" i="14"/>
  <c r="AV29" i="14"/>
  <c r="AW24" i="14"/>
  <c r="O26" i="14"/>
  <c r="AF26" i="14"/>
  <c r="AV26" i="14"/>
  <c r="Q27" i="14"/>
  <c r="AV27" i="14"/>
  <c r="AA27" i="14"/>
  <c r="AF28" i="14"/>
  <c r="U29" i="14"/>
  <c r="AV24" i="14"/>
  <c r="U24" i="14"/>
  <c r="N25" i="14"/>
  <c r="BC25" i="14"/>
  <c r="AJ24" i="14"/>
  <c r="BB24" i="14"/>
  <c r="AX24" i="14"/>
  <c r="AE25" i="14"/>
  <c r="AX25" i="14"/>
  <c r="AI25" i="14"/>
  <c r="I26" i="14"/>
  <c r="AD26" i="14"/>
  <c r="AG26" i="14"/>
  <c r="AX26" i="14"/>
  <c r="H25" i="14"/>
  <c r="J25" i="14"/>
  <c r="AW27" i="14"/>
  <c r="AI27" i="14"/>
  <c r="S27" i="14"/>
  <c r="W27" i="14"/>
  <c r="AK27" i="14"/>
  <c r="AZ28" i="14"/>
  <c r="AT28" i="14"/>
  <c r="BB28" i="14"/>
  <c r="AN28" i="14"/>
  <c r="H27" i="14"/>
  <c r="K29" i="14"/>
  <c r="Y29" i="14"/>
  <c r="BB29" i="14"/>
  <c r="I28" i="14"/>
  <c r="V29" i="14"/>
  <c r="AW29" i="14"/>
  <c r="N24" i="14"/>
  <c r="E35" i="14"/>
  <c r="H35" i="14" s="1"/>
  <c r="AR24" i="14"/>
  <c r="W24" i="14"/>
  <c r="AS24" i="14"/>
  <c r="AT25" i="14"/>
  <c r="F35" i="14"/>
  <c r="N26" i="14"/>
  <c r="L24" i="14"/>
  <c r="K26" i="14"/>
  <c r="AO26" i="14"/>
  <c r="L25" i="14"/>
  <c r="R27" i="14"/>
  <c r="BA27" i="14"/>
  <c r="AB27" i="14"/>
  <c r="X28" i="14"/>
  <c r="AV28" i="14"/>
  <c r="AG28" i="14"/>
  <c r="AL28" i="14"/>
  <c r="F27" i="14"/>
  <c r="Q29" i="14"/>
  <c r="G28" i="14"/>
  <c r="H28" i="14"/>
  <c r="R29" i="14"/>
  <c r="T24" i="14"/>
  <c r="AR29" i="14"/>
  <c r="AU29" i="14"/>
  <c r="AK29" i="14"/>
  <c r="AS29" i="14"/>
  <c r="G13" i="14"/>
  <c r="E13" i="14"/>
  <c r="D34" i="14"/>
  <c r="AQ14" i="14"/>
  <c r="BA14" i="14"/>
  <c r="AL14" i="14"/>
  <c r="Y14" i="14"/>
  <c r="I13" i="14"/>
  <c r="M13" i="14"/>
  <c r="AS14" i="14"/>
  <c r="AY14" i="14"/>
  <c r="H13" i="14"/>
  <c r="AE14" i="14"/>
  <c r="AG14" i="14"/>
  <c r="S14" i="14"/>
  <c r="AC14" i="14"/>
  <c r="AM14" i="14"/>
  <c r="AV14" i="14"/>
  <c r="AT14" i="14"/>
  <c r="AF14" i="14"/>
  <c r="AD14" i="14"/>
  <c r="AN14" i="14"/>
  <c r="Z14" i="14"/>
  <c r="AU14" i="14"/>
  <c r="F13" i="14"/>
  <c r="AH14" i="14"/>
  <c r="T14" i="14"/>
  <c r="R14" i="14"/>
  <c r="AB14" i="14"/>
  <c r="AW14" i="14"/>
  <c r="AI14" i="14"/>
  <c r="V14" i="14"/>
  <c r="BC14" i="14"/>
  <c r="AX14" i="14"/>
  <c r="P14" i="14"/>
  <c r="AK14" i="14"/>
  <c r="W14" i="14"/>
  <c r="AO14" i="14"/>
  <c r="BD14" i="14"/>
  <c r="BD12" i="14"/>
  <c r="AR14" i="14"/>
  <c r="X14" i="14"/>
  <c r="L13" i="14"/>
  <c r="BB14" i="14"/>
  <c r="AP14" i="14"/>
  <c r="Q14" i="14"/>
  <c r="K13" i="14"/>
  <c r="AZ14" i="14"/>
  <c r="O14" i="14"/>
  <c r="AA14" i="14"/>
  <c r="U14" i="14"/>
  <c r="AJ14" i="14"/>
  <c r="J13" i="14"/>
  <c r="E14" i="14"/>
  <c r="F14" i="14"/>
  <c r="G14" i="14"/>
  <c r="H14" i="14"/>
  <c r="I14" i="14"/>
  <c r="J14" i="14"/>
  <c r="H12" i="14"/>
  <c r="F12" i="14"/>
  <c r="I12" i="14"/>
  <c r="E12" i="14"/>
  <c r="L12" i="14"/>
  <c r="G12" i="14"/>
  <c r="K12" i="14"/>
  <c r="J12" i="14"/>
  <c r="L14" i="14"/>
  <c r="N14" i="14"/>
  <c r="M14" i="14"/>
  <c r="AR13" i="14"/>
  <c r="Z13" i="14"/>
  <c r="K14" i="14"/>
  <c r="AM13" i="14"/>
  <c r="X13" i="14"/>
  <c r="Y13" i="14"/>
  <c r="AH13" i="14"/>
  <c r="P13" i="14"/>
  <c r="AC13" i="14"/>
  <c r="AS13" i="14"/>
  <c r="W13" i="14"/>
  <c r="AI13" i="14"/>
  <c r="AZ13" i="14"/>
  <c r="Q13" i="14"/>
  <c r="N13" i="14"/>
  <c r="AE13" i="14"/>
  <c r="T13" i="14"/>
  <c r="AA13" i="14"/>
  <c r="AX13" i="14"/>
  <c r="AG13" i="14"/>
  <c r="AP13" i="14"/>
  <c r="AY13" i="14"/>
  <c r="AB13" i="14"/>
  <c r="AD13" i="14"/>
  <c r="S13" i="14"/>
  <c r="AU13" i="14"/>
  <c r="AN13" i="14"/>
  <c r="AW13" i="14"/>
  <c r="AQ13" i="14"/>
  <c r="AL13" i="14"/>
  <c r="BA13" i="14"/>
  <c r="AF13" i="14"/>
  <c r="V13" i="14"/>
  <c r="AV13" i="14"/>
  <c r="AJ13" i="14"/>
  <c r="AO13" i="14"/>
  <c r="AT13" i="14"/>
  <c r="O13" i="14"/>
  <c r="U13" i="14"/>
  <c r="R13" i="14"/>
  <c r="AK13" i="14"/>
  <c r="AG12" i="14"/>
  <c r="AS12" i="14"/>
  <c r="AR12" i="14"/>
  <c r="AM12" i="14"/>
  <c r="AB12" i="14"/>
  <c r="AE12" i="14"/>
  <c r="BA12" i="14"/>
  <c r="Y12" i="14"/>
  <c r="X12" i="14"/>
  <c r="AW12" i="14"/>
  <c r="AH12" i="14"/>
  <c r="Z12" i="14"/>
  <c r="O12" i="14"/>
  <c r="U12" i="14"/>
  <c r="AU12" i="14"/>
  <c r="AV12" i="14"/>
  <c r="AT12" i="14"/>
  <c r="R12" i="14"/>
  <c r="AF12" i="14"/>
  <c r="BB13" i="14"/>
  <c r="AY12" i="14"/>
  <c r="AO12" i="14"/>
  <c r="AN12" i="14"/>
  <c r="N12" i="14"/>
  <c r="AL12" i="14"/>
  <c r="AQ12" i="14"/>
  <c r="AD12" i="14"/>
  <c r="AX12" i="14"/>
  <c r="AC12" i="14"/>
  <c r="W12" i="14"/>
  <c r="Q12" i="14"/>
  <c r="AJ12" i="14"/>
  <c r="AI12" i="14"/>
  <c r="AK12" i="14"/>
  <c r="P12" i="14"/>
  <c r="AZ12" i="14"/>
  <c r="T12" i="14"/>
  <c r="AA12" i="14"/>
  <c r="V12" i="14"/>
  <c r="S12" i="14"/>
  <c r="AP12" i="14"/>
  <c r="M12" i="14"/>
  <c r="AF24" i="14"/>
  <c r="AM24" i="14"/>
  <c r="P24" i="14"/>
  <c r="M24" i="14"/>
  <c r="AP25" i="14"/>
  <c r="AC25" i="14"/>
  <c r="S25" i="14"/>
  <c r="AR25" i="14"/>
  <c r="AL25" i="14"/>
  <c r="I24" i="14"/>
  <c r="F25" i="14"/>
  <c r="G25" i="14"/>
  <c r="Z26" i="14"/>
  <c r="BB26" i="14"/>
  <c r="AM26" i="14"/>
  <c r="AY26" i="14"/>
  <c r="BC27" i="14"/>
  <c r="AY27" i="14"/>
  <c r="AT27" i="14"/>
  <c r="AD27" i="14"/>
  <c r="R28" i="14"/>
  <c r="S28" i="14"/>
  <c r="AD28" i="14"/>
  <c r="AJ28" i="14"/>
  <c r="P28" i="14"/>
  <c r="N29" i="14"/>
  <c r="F36" i="14"/>
  <c r="M27" i="14"/>
  <c r="F29" i="14"/>
  <c r="AL29" i="14"/>
  <c r="AF29" i="14"/>
  <c r="AN29" i="14"/>
  <c r="AG29" i="14"/>
  <c r="BD25" i="14"/>
  <c r="AP24" i="14"/>
  <c r="Q26" i="14"/>
  <c r="AU26" i="14"/>
  <c r="AT24" i="14"/>
  <c r="AD24" i="14"/>
  <c r="O24" i="14"/>
  <c r="AH24" i="14"/>
  <c r="AU25" i="14"/>
  <c r="AB25" i="14"/>
  <c r="AV25" i="14"/>
  <c r="Z25" i="14"/>
  <c r="O25" i="14"/>
  <c r="Y26" i="14"/>
  <c r="AK26" i="14"/>
  <c r="AB26" i="14"/>
  <c r="AR26" i="14"/>
  <c r="AI26" i="14"/>
  <c r="R26" i="14"/>
  <c r="AX27" i="14"/>
  <c r="AQ27" i="14"/>
  <c r="U27" i="14"/>
  <c r="AO27" i="14"/>
  <c r="AF27" i="14"/>
  <c r="AP28" i="14"/>
  <c r="AH28" i="14"/>
  <c r="V28" i="14"/>
  <c r="Z28" i="14"/>
  <c r="M29" i="14"/>
  <c r="J27" i="14"/>
  <c r="G29" i="14"/>
  <c r="O29" i="14"/>
  <c r="D36" i="14"/>
  <c r="Z29" i="14"/>
  <c r="AB29" i="14"/>
  <c r="BD29" i="14"/>
  <c r="AH29" i="14"/>
  <c r="BC24" i="14"/>
  <c r="BD28" i="14"/>
  <c r="BC22" i="14" l="1"/>
  <c r="BD22" i="14"/>
  <c r="AO23" i="14"/>
  <c r="U23" i="14"/>
  <c r="AZ23" i="14"/>
  <c r="Z23" i="14"/>
  <c r="AH23" i="14"/>
  <c r="BD21" i="14"/>
  <c r="AN21" i="14"/>
  <c r="R22" i="14"/>
  <c r="P21" i="14"/>
  <c r="M21" i="14"/>
  <c r="K21" i="14"/>
  <c r="U21" i="14"/>
  <c r="J22" i="14"/>
  <c r="AQ22" i="14"/>
  <c r="AF22" i="14"/>
  <c r="AA21" i="14"/>
  <c r="BA22" i="14"/>
  <c r="AA22" i="14"/>
  <c r="AO21" i="14"/>
  <c r="U22" i="14"/>
  <c r="AX23" i="14"/>
  <c r="W21" i="14"/>
  <c r="AP23" i="14"/>
  <c r="AV22" i="14"/>
  <c r="AV21" i="14"/>
  <c r="AR21" i="14"/>
  <c r="AO22" i="14"/>
  <c r="I23" i="14"/>
  <c r="AS23" i="14"/>
  <c r="AJ21" i="14"/>
  <c r="Y21" i="14"/>
  <c r="AB22" i="14"/>
  <c r="N22" i="14"/>
  <c r="W23" i="14"/>
  <c r="AD23" i="14"/>
  <c r="Y22" i="14"/>
  <c r="AR23" i="14"/>
  <c r="AU22" i="14"/>
  <c r="Z22" i="14"/>
  <c r="V23" i="14"/>
  <c r="AU23" i="14"/>
  <c r="I22" i="14"/>
  <c r="S22" i="14"/>
  <c r="AR22" i="14"/>
  <c r="F23" i="14"/>
  <c r="S23" i="14"/>
  <c r="M23" i="14"/>
  <c r="I21" i="14"/>
  <c r="Q23" i="14"/>
  <c r="AP21" i="14"/>
  <c r="AI21" i="14"/>
  <c r="AL21" i="14"/>
  <c r="AT21" i="14"/>
  <c r="AG21" i="14"/>
  <c r="L21" i="14"/>
  <c r="S21" i="14"/>
  <c r="AK22" i="14"/>
  <c r="V22" i="14"/>
  <c r="AC22" i="14"/>
  <c r="F21" i="14"/>
  <c r="K22" i="14"/>
  <c r="BD23" i="14"/>
  <c r="AI23" i="14"/>
  <c r="Y23" i="14"/>
  <c r="AW23" i="14"/>
  <c r="AN23" i="14"/>
  <c r="AG23" i="14"/>
  <c r="AH22" i="14"/>
  <c r="AB23" i="14"/>
  <c r="AY22" i="14"/>
  <c r="L23" i="14"/>
  <c r="H21" i="14"/>
  <c r="H22" i="14"/>
  <c r="AE21" i="14"/>
  <c r="AZ21" i="14"/>
  <c r="AX21" i="14"/>
  <c r="X22" i="14"/>
  <c r="P23" i="14"/>
  <c r="X21" i="14"/>
  <c r="AS22" i="14"/>
  <c r="G23" i="14"/>
  <c r="AC23" i="14"/>
  <c r="N21" i="14"/>
  <c r="E34" i="14"/>
  <c r="H34" i="14" s="1"/>
  <c r="T22" i="14"/>
  <c r="V21" i="14"/>
  <c r="R21" i="14"/>
  <c r="Q21" i="14"/>
  <c r="AU21" i="14"/>
  <c r="BA21" i="14"/>
  <c r="AD22" i="14"/>
  <c r="AE22" i="14"/>
  <c r="P22" i="14"/>
  <c r="AL23" i="14"/>
  <c r="N23" i="14"/>
  <c r="F34" i="14"/>
  <c r="AE23" i="14"/>
  <c r="BA23" i="14"/>
  <c r="T21" i="14"/>
  <c r="AD21" i="14"/>
  <c r="AC21" i="14"/>
  <c r="AY21" i="14"/>
  <c r="O21" i="14"/>
  <c r="AB21" i="14"/>
  <c r="O22" i="14"/>
  <c r="AL22" i="14"/>
  <c r="Q22" i="14"/>
  <c r="AJ23" i="14"/>
  <c r="BB23" i="14"/>
  <c r="AK23" i="14"/>
  <c r="R23" i="14"/>
  <c r="AF23" i="14"/>
  <c r="AQ23" i="14"/>
  <c r="I36" i="14"/>
  <c r="J36" i="14" s="1"/>
  <c r="G36" i="14"/>
  <c r="BB22" i="14"/>
  <c r="Z21" i="14"/>
  <c r="AM21" i="14"/>
  <c r="AT22" i="14"/>
  <c r="AP22" i="14"/>
  <c r="AZ22" i="14"/>
  <c r="J21" i="14"/>
  <c r="J23" i="14"/>
  <c r="L22" i="14"/>
  <c r="T23" i="14"/>
  <c r="AT23" i="14"/>
  <c r="AY23" i="14"/>
  <c r="AF21" i="14"/>
  <c r="AH21" i="14"/>
  <c r="AW22" i="14"/>
  <c r="AG22" i="14"/>
  <c r="AI22" i="14"/>
  <c r="AM22" i="14"/>
  <c r="AA23" i="14"/>
  <c r="X23" i="14"/>
  <c r="AV23" i="14"/>
  <c r="G35" i="14"/>
  <c r="I35" i="14"/>
  <c r="J35" i="14" s="1"/>
  <c r="AK21" i="14"/>
  <c r="AQ21" i="14"/>
  <c r="AW21" i="14"/>
  <c r="AS21" i="14"/>
  <c r="AJ22" i="14"/>
  <c r="AN22" i="14"/>
  <c r="AX22" i="14"/>
  <c r="W22" i="14"/>
  <c r="K23" i="14"/>
  <c r="G21" i="14"/>
  <c r="H23" i="14"/>
  <c r="O23" i="14"/>
  <c r="BC23" i="14"/>
  <c r="G22" i="14"/>
  <c r="F22" i="14"/>
  <c r="AM23" i="14"/>
  <c r="M22" i="14"/>
  <c r="BB21" i="14"/>
  <c r="I34" i="14" l="1"/>
  <c r="J34" i="14" s="1"/>
  <c r="G34" i="14"/>
</calcChain>
</file>

<file path=xl/sharedStrings.xml><?xml version="1.0" encoding="utf-8"?>
<sst xmlns="http://schemas.openxmlformats.org/spreadsheetml/2006/main" count="459" uniqueCount="257">
  <si>
    <t>Прогресс (факт), %</t>
  </si>
  <si>
    <t>Прогресс (план), %</t>
  </si>
  <si>
    <t>Марка</t>
  </si>
  <si>
    <t>Бирюлевская линия_Этап подготовка территории</t>
  </si>
  <si>
    <t>Начало по графику</t>
  </si>
  <si>
    <t>Окончание по графику</t>
  </si>
  <si>
    <t>Электродепо "Аминьевское" ПД и РД</t>
  </si>
  <si>
    <t xml:space="preserve">  Стадия РД. Этап №2 . Основные и вспомогательные здания и сооружения.</t>
  </si>
  <si>
    <t>Инженерные изыскания</t>
  </si>
  <si>
    <t>Проектная документация</t>
  </si>
  <si>
    <t>План</t>
  </si>
  <si>
    <t>Окончание недели</t>
  </si>
  <si>
    <t>Прогноз</t>
  </si>
  <si>
    <t>Факт</t>
  </si>
  <si>
    <t>Трудозатраты</t>
  </si>
  <si>
    <t>Объект/Вид работ</t>
  </si>
  <si>
    <t>Прогресс накопительно</t>
  </si>
  <si>
    <t>Прогресс за период</t>
  </si>
  <si>
    <t>План накопительно</t>
  </si>
  <si>
    <t>Прогноз накопительно</t>
  </si>
  <si>
    <t>Факт накопительно</t>
  </si>
  <si>
    <t>План за период</t>
  </si>
  <si>
    <t>Прогноз за период</t>
  </si>
  <si>
    <t>Факт за период</t>
  </si>
  <si>
    <t>Откл.</t>
  </si>
  <si>
    <t>Вес, %</t>
  </si>
  <si>
    <t>Накопительно, %</t>
  </si>
  <si>
    <t>За неделю, %</t>
  </si>
  <si>
    <t>На конец прошлой недели, %</t>
  </si>
  <si>
    <t>Окончание отчетного периода</t>
  </si>
  <si>
    <t>Объект/Этап</t>
  </si>
  <si>
    <t>Бирюлевская линия. Этап подготовка территории, в т.ч.:</t>
  </si>
  <si>
    <t>Стадия РД. Этап №2 . Основные и вспомогательные здания и сооружения.</t>
  </si>
  <si>
    <t>Объект</t>
  </si>
  <si>
    <t>Подобъект</t>
  </si>
  <si>
    <t>Разработка документа начата</t>
  </si>
  <si>
    <t>Шаг 1 (5%)</t>
  </si>
  <si>
    <t>Разработка документа завершена</t>
  </si>
  <si>
    <t>Шаг 2 (45%)</t>
  </si>
  <si>
    <t>Шаг 3 (5%)</t>
  </si>
  <si>
    <t>Идентификатор работы</t>
  </si>
  <si>
    <t>Количество комплектов РД, шт.:</t>
  </si>
  <si>
    <t>ГЛАВНЫЙ РЕЕСТР ДОКУМЕНТОВ НА РАБОЧУЮ ДОКУМЕНТАЦИЮ (ГРД РД)</t>
  </si>
  <si>
    <t>Ревизия</t>
  </si>
  <si>
    <t>Тип документа</t>
  </si>
  <si>
    <t>Этап календарного плана разработки документации</t>
  </si>
  <si>
    <t>Листов в документе</t>
  </si>
  <si>
    <t>Этап строительства</t>
  </si>
  <si>
    <t>Проект</t>
  </si>
  <si>
    <t>Стадия</t>
  </si>
  <si>
    <t>Заказчик</t>
  </si>
  <si>
    <t>Государственный Заказчик</t>
  </si>
  <si>
    <t>Номер контракта с Государственным Заказчиком</t>
  </si>
  <si>
    <t>Накопительно (100%)</t>
  </si>
  <si>
    <t>Документ передан Заказчику в окончательной редакции в бумажном виде</t>
  </si>
  <si>
    <t>Накопительно (5%)</t>
  </si>
  <si>
    <t>Накопительно (50%)</t>
  </si>
  <si>
    <t>Накопительно (55%)</t>
  </si>
  <si>
    <t>Направление в строительстве</t>
  </si>
  <si>
    <t>Руководитель работ</t>
  </si>
  <si>
    <t>Главный инженер проекта</t>
  </si>
  <si>
    <t>Руководитель отдела по направлениям</t>
  </si>
  <si>
    <t>Руководитель группы</t>
  </si>
  <si>
    <t>Ведущий инженер</t>
  </si>
  <si>
    <t>Инженер</t>
  </si>
  <si>
    <t>Переводчик</t>
  </si>
  <si>
    <t>Итого</t>
  </si>
  <si>
    <t>Строительство объектов метрополитена</t>
  </si>
  <si>
    <t>Наименование документа</t>
  </si>
  <si>
    <t>145-0418-ОК-1</t>
  </si>
  <si>
    <t>Соответствует наименованию в РД</t>
  </si>
  <si>
    <t>Имя папки марка</t>
  </si>
  <si>
    <t>Связь с ПД</t>
  </si>
  <si>
    <t>Порядковый номер Подобъекта</t>
  </si>
  <si>
    <t>Разработчик</t>
  </si>
  <si>
    <r>
      <rPr>
        <b/>
        <sz val="10"/>
        <rFont val="Arial"/>
        <family val="2"/>
        <charset val="204"/>
      </rPr>
      <t>Указывается только наименование этапа без кода</t>
    </r>
    <r>
      <rPr>
        <sz val="10"/>
        <rFont val="Arial"/>
        <family val="2"/>
        <charset val="204"/>
      </rPr>
      <t xml:space="preserve">
Присваивается в соответствии со справочником кодов к методике нумерации технической документации М-73-16 </t>
    </r>
  </si>
  <si>
    <t>Этап 2. Линия метрополитена на участке от станции «Селигерская» до станции «Дмитровское шоссе» («Лианозово»)</t>
  </si>
  <si>
    <t>Актуальная ревизия</t>
  </si>
  <si>
    <t>Указывается последняя выпущенная ревизия</t>
  </si>
  <si>
    <t>Наименование комплекта</t>
  </si>
  <si>
    <t>Данные шаги не влияют на прогресс (корректировки документации по замечаниям и перевыпуск в новой ревизии)</t>
  </si>
  <si>
    <t>МИП</t>
  </si>
  <si>
    <t>ДСМ</t>
  </si>
  <si>
    <t>МЛДЛ3</t>
  </si>
  <si>
    <r>
      <rPr>
        <b/>
        <sz val="10"/>
        <rFont val="Arial"/>
        <family val="2"/>
        <charset val="204"/>
      </rPr>
      <t>МЛДЛ3 = "М" - Строительство объектов метрополитена и "ЛДЛ3" - Люблинско-Дмитровская линия метрополитена от ст. метро «Селигерская» до ст. метро «Лианозово»</t>
    </r>
    <r>
      <rPr>
        <sz val="10"/>
        <rFont val="Arial"/>
        <family val="2"/>
        <charset val="204"/>
      </rPr>
      <t xml:space="preserve">
Присваивается в соответствии со справочником кодов к методике нумерации технической документации М-73-16 </t>
    </r>
  </si>
  <si>
    <t>СТ09</t>
  </si>
  <si>
    <r>
      <rPr>
        <b/>
        <sz val="10"/>
        <rFont val="Arial"/>
        <family val="2"/>
        <charset val="204"/>
      </rPr>
      <t xml:space="preserve">СТ09 = "СТ" - Станция метро и "09" - Станция "Лианозово"
</t>
    </r>
    <r>
      <rPr>
        <sz val="10"/>
        <rFont val="Arial"/>
        <family val="2"/>
        <charset val="204"/>
      </rPr>
      <t xml:space="preserve">
Присваивается в соответствии со справочником кодов к методике нумерации технической документации М-73-16 </t>
    </r>
  </si>
  <si>
    <r>
      <rPr>
        <b/>
        <sz val="10"/>
        <rFont val="Arial"/>
        <family val="2"/>
        <charset val="204"/>
      </rPr>
      <t xml:space="preserve">002 - Вестибюль
</t>
    </r>
    <r>
      <rPr>
        <sz val="10"/>
        <rFont val="Arial"/>
        <family val="2"/>
        <charset val="204"/>
      </rPr>
      <t xml:space="preserve">
Присваивается в соответствии со справочником кодов к методике нумерации технической документации М-73-16 </t>
    </r>
  </si>
  <si>
    <r>
      <rPr>
        <b/>
        <sz val="10"/>
        <rFont val="Arial"/>
        <family val="2"/>
        <charset val="204"/>
      </rPr>
      <t>00 - Общий
01 - Вестибюль №1
02 - Вестибюль №2
и т.д.</t>
    </r>
    <r>
      <rPr>
        <sz val="10"/>
        <rFont val="Arial"/>
        <family val="2"/>
        <charset val="204"/>
      </rPr>
      <t xml:space="preserve">
Присваивается в соответствии со справочником кодов к методике нумерации технической документации М-73-16 </t>
    </r>
  </si>
  <si>
    <t>Обозначение документа</t>
  </si>
  <si>
    <t>Старое обозначение документа</t>
  </si>
  <si>
    <t>Обозначение комплекта</t>
  </si>
  <si>
    <t>Шаг 4 (15%)</t>
  </si>
  <si>
    <t>Накопительно (70%)</t>
  </si>
  <si>
    <t>Документ рассмотрен Заказчиком (присвоен код рассмотрения)</t>
  </si>
  <si>
    <t>Шаг 5 (15%)</t>
  </si>
  <si>
    <t>Накопительно (85%)</t>
  </si>
  <si>
    <t>Получено согласование Заказчика</t>
  </si>
  <si>
    <t>Шаг 6 (15%)</t>
  </si>
  <si>
    <t>Соответствует номеру заключенного контракта.
Заполняется без символа "№"</t>
  </si>
  <si>
    <t>Соответствует дате заключенного контракта
Заполняется без символа "г." и т.п.</t>
  </si>
  <si>
    <t>9555м</t>
  </si>
  <si>
    <t>Р</t>
  </si>
  <si>
    <t>- </t>
  </si>
  <si>
    <t> Применяется в случае если принцип нумерации изменялся со старого шифра на новый по методике М-73-16</t>
  </si>
  <si>
    <t>Указывается количество листов в документе</t>
  </si>
  <si>
    <t>A1020</t>
  </si>
  <si>
    <t>Идентификатор из Oracle Primavera</t>
  </si>
  <si>
    <t>Указывается дата начала работ в соответствии с заключённым договором</t>
  </si>
  <si>
    <t>Указывается дата окончания работ в соответствии с заключённым договором</t>
  </si>
  <si>
    <t>Указываются трудозатраты на документ по конкретной должности</t>
  </si>
  <si>
    <t>Указываются общие трудозатраты на документ</t>
  </si>
  <si>
    <t>Указываются планируемые трудозатраты</t>
  </si>
  <si>
    <t>Указываются фактически освоенные трудозатраты</t>
  </si>
  <si>
    <t>Указывается планируемый прогресс по документу</t>
  </si>
  <si>
    <t>Указывается фактический прогресс по документу</t>
  </si>
  <si>
    <t>Указывается отклонение факт от план (дельта)</t>
  </si>
  <si>
    <t>-</t>
  </si>
  <si>
    <t>Указывается плановая дата по шагу</t>
  </si>
  <si>
    <t>Указывается фактическая дата по шагу</t>
  </si>
  <si>
    <t>Указывается плановая дата в соответствии с условиями заключенного договора и регламентными сроками рассмотрения</t>
  </si>
  <si>
    <t>СИТИ</t>
  </si>
  <si>
    <t>ВРЭС</t>
  </si>
  <si>
    <t>ОД</t>
  </si>
  <si>
    <t>Общие данные</t>
  </si>
  <si>
    <t>СИТИ-МКЛ1-Р-П0200-ЗУ02-032-00-ВРЭС-ОД-001</t>
  </si>
  <si>
    <t>СИТИ-МКЛ1-Р-П0200-ЗУ02-032-00-ВРЭС</t>
  </si>
  <si>
    <t>Соответствует наименованию в РД </t>
  </si>
  <si>
    <t>Проект временных сетей электроснабжения. Стройплощадка №2 (942К)</t>
  </si>
  <si>
    <t>ВРЭС - Временные сети электроснабжения</t>
  </si>
  <si>
    <t> CITI-MKL1-PD-P0201-SO5.4.3</t>
  </si>
  <si>
    <t>До срыва плана - прогноз=план.
При срыве планового срока – прогноз актуализируется при направлении нового ГРД</t>
  </si>
  <si>
    <r>
      <rPr>
        <b/>
        <sz val="10"/>
        <rFont val="Arial"/>
        <family val="2"/>
      </rPr>
      <t>По новым проектам/этапам, согласно заключенным договорам или дополнительным соглашениям, обозначения будут формироваться в соответствии с требованиями методики нумерации технической документации М-73-16.</t>
    </r>
    <r>
      <rPr>
        <sz val="10"/>
        <rFont val="Arial"/>
        <family val="2"/>
        <charset val="204"/>
      </rPr>
      <t xml:space="preserve">
</t>
    </r>
    <r>
      <rPr>
        <sz val="10"/>
        <color rgb="FFC00000"/>
        <rFont val="Arial"/>
        <family val="2"/>
      </rPr>
      <t>Если в договоре или в дополнительном соглашении нет требования к нумерации по методике М-73-16, то документация нумеруется по старому шифру</t>
    </r>
  </si>
  <si>
    <r>
      <rPr>
        <b/>
        <sz val="10"/>
        <rFont val="Arial"/>
        <family val="2"/>
      </rPr>
      <t>По новым проектам/этапам, согласно заключенным договорам или дополнительным соглашениям, обозначения будут формироваться в соответствии с требованиями методики нумерации технической документации М-73-16.</t>
    </r>
    <r>
      <rPr>
        <sz val="10"/>
        <rFont val="Arial"/>
        <family val="2"/>
        <charset val="204"/>
      </rPr>
      <t xml:space="preserve">
</t>
    </r>
    <r>
      <rPr>
        <sz val="10"/>
        <color rgb="FFC00000"/>
        <rFont val="Arial"/>
        <family val="2"/>
      </rPr>
      <t>Если в договоре или в дополнительном соглашении нет требования к нумерации по методике М-73-16, то комплект нумеруется по старому шифру и обычно равен обозначению документа</t>
    </r>
  </si>
  <si>
    <t>Указывается код ревизии технической документации начиная с 01 (документ впервые направленный в адрес МИП).
Принцип присвоения ревизий РД представлен на следующем листе</t>
  </si>
  <si>
    <r>
      <rPr>
        <b/>
        <sz val="10"/>
        <rFont val="Arial"/>
        <family val="2"/>
        <charset val="204"/>
      </rPr>
      <t xml:space="preserve">ОД – Общие данные
</t>
    </r>
    <r>
      <rPr>
        <sz val="10"/>
        <rFont val="Arial"/>
        <family val="2"/>
        <charset val="204"/>
      </rPr>
      <t xml:space="preserve">
Присваивается в соответствии со справочником кодов к методике нумерации технической документации М-73-16 </t>
    </r>
  </si>
  <si>
    <r>
      <rPr>
        <b/>
        <sz val="10"/>
        <rFont val="Arial"/>
        <family val="2"/>
        <charset val="204"/>
      </rPr>
      <t>АО «Мосинжпроект»</t>
    </r>
    <r>
      <rPr>
        <sz val="10"/>
        <rFont val="Arial"/>
        <family val="2"/>
        <charset val="204"/>
      </rPr>
      <t xml:space="preserve">
Код присваивается в соответствии со справочником контрагентов</t>
    </r>
  </si>
  <si>
    <r>
      <rPr>
        <b/>
        <sz val="10"/>
        <rFont val="Arial"/>
        <family val="2"/>
        <charset val="204"/>
      </rPr>
      <t>ДСМ ГУП «Московский метрополитен»</t>
    </r>
    <r>
      <rPr>
        <sz val="10"/>
        <rFont val="Arial"/>
        <family val="2"/>
        <charset val="204"/>
      </rPr>
      <t xml:space="preserve">
Код присваивается в соответствии со справочником контрагентов</t>
    </r>
  </si>
  <si>
    <r>
      <rPr>
        <b/>
        <sz val="10"/>
        <rFont val="Arial"/>
        <family val="2"/>
        <charset val="204"/>
      </rPr>
      <t>ВРЭС = Временные сети электроснабжения</t>
    </r>
    <r>
      <rPr>
        <sz val="10"/>
        <rFont val="Arial"/>
        <family val="2"/>
        <charset val="204"/>
      </rPr>
      <t xml:space="preserve">
Присваивается в соответствии со справочником кодов к методике нумерации технической документации М-73-16 </t>
    </r>
  </si>
  <si>
    <t xml:space="preserve">Наименование папки марки для загрузки в структуру СТДО.
Присваивается в соответствии со справочником кодов к методике нумерации технической документации М-73-16 </t>
  </si>
  <si>
    <t>П - Проектная документация/
Р - Рабочая документация/
И - Отчётная документация по инженерным изысканиям</t>
  </si>
  <si>
    <r>
      <t xml:space="preserve">До срыва плана - прогноз=план.
</t>
    </r>
    <r>
      <rPr>
        <sz val="10"/>
        <color rgb="FFC00000"/>
        <rFont val="Arial"/>
        <family val="2"/>
      </rPr>
      <t>При срыве планового срока – прогноз актуализируется при направлении нового ГРД</t>
    </r>
  </si>
  <si>
    <t>Документ рассмотрен в МИП и в ДСМ/УДМС  (в случае если требуется согласование гос.заказчика), присвоен код рассмотрения = A, B или C.
15 р.д. для ревизии 01  (срок из СТО 73-18) на рассмотрение в МИП в СТДО (включая 10 р.д. (срок из регламента с ДСМ) на параллельное рассмотрение у гос.заказчика при необходимости) = всего 15 р.д.</t>
  </si>
  <si>
    <r>
      <t xml:space="preserve">Документ рассмотрен в МИП и в ДСМ/УДМС  (в случае если требуется согласование гос.заказчика), присвоен код рассмотрения A.
Для ревизии 01  (срок из СТО 73-18):
</t>
    </r>
    <r>
      <rPr>
        <sz val="8"/>
        <color rgb="FF000000"/>
        <rFont val="Arial"/>
        <family val="2"/>
      </rPr>
      <t xml:space="preserve">15 р.д. на рассмотрение в МИП в СТДО (включая 10 р.д. (срок из регламента с ДСМ) на параллельное рассмотрение у гос.заказчика при необходимости) = всего 15 р.д.
</t>
    </r>
    <r>
      <rPr>
        <b/>
        <sz val="8"/>
        <color rgb="FF000000"/>
        <rFont val="Arial"/>
        <family val="2"/>
      </rPr>
      <t xml:space="preserve">
Для ревизий после 01  (срок из СТО 73-18):
</t>
    </r>
    <r>
      <rPr>
        <sz val="8"/>
        <color rgb="FF000000"/>
        <rFont val="Arial"/>
        <family val="2"/>
      </rPr>
      <t>8 р.д. на рассмотрение в МИП в СТДО (включая 10 р.д. (срок из регламента с ДСМ) на параллельное рассмотрение у гос.Заказчика при необходимости) = всего 8 или 10 р.д. (в зависимости от того,  требуется ли согласование гос.заказчика)</t>
    </r>
  </si>
  <si>
    <t>Подрядчик ПИР</t>
  </si>
  <si>
    <t>ИМИП</t>
  </si>
  <si>
    <t>Номер контракта с Подрядчиком ПИР</t>
  </si>
  <si>
    <t>Дата контракта с Подрядчиком ПИР</t>
  </si>
  <si>
    <t>Номер дополнительного соглашения к контракту с Подрядчиком ПИР</t>
  </si>
  <si>
    <t>Дата дополнительного соглашения к контракту с Подрядчиком ПИР</t>
  </si>
  <si>
    <t>Период</t>
  </si>
  <si>
    <t>Подготовительный этап</t>
  </si>
  <si>
    <t>Общий для всех периодов/
Основной этап/
Подготовительный период/
Благоустройство</t>
  </si>
  <si>
    <r>
      <rPr>
        <b/>
        <sz val="10"/>
        <rFont val="Arial"/>
        <family val="2"/>
        <charset val="204"/>
      </rPr>
      <t>ООО «СИТИСТРОЙ»</t>
    </r>
    <r>
      <rPr>
        <sz val="10"/>
        <rFont val="Arial"/>
        <family val="2"/>
        <charset val="204"/>
      </rPr>
      <t xml:space="preserve">
Код присваивается в соответствии со справочником контрагентов.
Юридическое лицо или индивидуальный предприниматель, привлеченное Подрядчиком ПИР для непосредственной разработки документации, выполнения иных работ при осуществлении архитектурной, градостроительной деятельности в порядке и на условиях, предусмотренных договором</t>
    </r>
  </si>
  <si>
    <r>
      <rPr>
        <b/>
        <sz val="10"/>
        <rFont val="Arial"/>
        <family val="2"/>
        <charset val="204"/>
      </rPr>
      <t>ООО «Институт Мосинжпроект»</t>
    </r>
    <r>
      <rPr>
        <sz val="10"/>
        <rFont val="Arial"/>
        <family val="2"/>
        <charset val="204"/>
      </rPr>
      <t xml:space="preserve">
Код присваивается в соответствии со справочником контрагентов.
Юридическое или физическое лицо, которое выполняет работу по разработке документации, осуществления авторского надзора за строительством, выполнения иных работ при осуществлении архитектурной, градостроительной деятельности в порядке и на условиях, предусмотренных договором подряда и (или) государственным контрактом, заключаемым с Заказчиком-Генподрядчиком (АО «Мосинжпроект») в соответствие с Гражданским кодексом РФ</t>
    </r>
  </si>
  <si>
    <t>Проставляет Подрядчик ПИР в соответствии с календарным планом к подписанному договору</t>
  </si>
  <si>
    <t>МИП получает документ от Подрядчика ПИР на рассмотрение в СТДО (входящая СВ на получение)</t>
  </si>
  <si>
    <t>Срок предоставления для Подрядчика ПИР бумажной версии документа (срок из СТО 73-18) = не позднее 10 р.д. после направления СВ Подрядчику ПИР от МИП с целью отправки «Для печати».
МИП получает документ от Подрядчика ПИР в бумаге (входящая СВ на получение в СТДО с целью отправки «Твердая копия»)</t>
  </si>
  <si>
    <t>Указывается обозначение документа стадии П</t>
  </si>
  <si>
    <t>Связанные ЦИМ</t>
  </si>
  <si>
    <t>По новым проектам/этапам, согласно заключенным договорам или дополнительным соглашениям, обозначения будут формироваться в соответствии с требованиями методики нумерации технической документации М-73-16</t>
  </si>
  <si>
    <t>СИТИ-МКЛ1-Р-П0200-ЗУ02-032-00-ВРЭС-ЦИМ-001</t>
  </si>
  <si>
    <t>СИТИ-МКЛ1-Р-П0206-ЗУ02-032-00-ЭС_ВРЭС-ЦИМ-001</t>
  </si>
  <si>
    <t>Шаг 2.1</t>
  </si>
  <si>
    <t>Шаг 2.2</t>
  </si>
  <si>
    <t>Разработка ЦИМ-протокола начата</t>
  </si>
  <si>
    <t>Разработка ЦИМ-протокола завершена</t>
  </si>
  <si>
    <t>Данные шаги не влияют на прогресс</t>
  </si>
  <si>
    <t>Обозначение ЦИМ-документа</t>
  </si>
  <si>
    <t>Дата
(план)</t>
  </si>
  <si>
    <t>Дата
(прогноз)</t>
  </si>
  <si>
    <t>Дата
(факт)</t>
  </si>
  <si>
    <t>Договор №</t>
  </si>
  <si>
    <t>ИМИП_01</t>
  </si>
  <si>
    <t>Цветовые обозначения:</t>
  </si>
  <si>
    <t xml:space="preserve"> - Колонки с некорректируемыми значениями</t>
  </si>
  <si>
    <t xml:space="preserve"> - Область служебных колонок ИМИП (скрываемые)</t>
  </si>
  <si>
    <t xml:space="preserve"> - Область колонок управления ревизиями</t>
  </si>
  <si>
    <t>ХХХ-ХХ</t>
  </si>
  <si>
    <r>
      <t xml:space="preserve">По новым проектам/этапам, согласно заключенным договорам или дополнительным соглашениям, обозначения будут формироваться в соответствии с требованиями методики нумерации технической документации М-73-16.
</t>
    </r>
    <r>
      <rPr>
        <sz val="10"/>
        <color rgb="FFFF0000"/>
        <rFont val="Arial"/>
        <family val="2"/>
        <charset val="204"/>
      </rPr>
      <t xml:space="preserve">Если цифровая информационная модель по данной строке не разрабатывается, то поле заполняется формулировкой "не разрабатывается"
</t>
    </r>
    <r>
      <rPr>
        <b/>
        <sz val="10"/>
        <color rgb="FFFF0000"/>
        <rFont val="Arial"/>
        <family val="2"/>
        <charset val="204"/>
      </rPr>
      <t>Запрещено оставлять поле пустым.</t>
    </r>
  </si>
  <si>
    <t>Дата составления отчета:</t>
  </si>
  <si>
    <t>Документ передан Заказчику на согласование
(включая ЦИМ-комплект, если применимо)</t>
  </si>
  <si>
    <t>Документ рассмотрен Заказчиком
(присвоен код рассмотрения)</t>
  </si>
  <si>
    <t>Комментарии
к изменениям
в ГРД</t>
  </si>
  <si>
    <t>Итоговая ревизия</t>
  </si>
  <si>
    <t>Идентификация (IDs)</t>
  </si>
  <si>
    <t>ID1
(разраб.)</t>
  </si>
  <si>
    <t>ID2
(соглас.)</t>
  </si>
  <si>
    <t>ID3
(корректир.)</t>
  </si>
  <si>
    <t>ИМИП_02</t>
  </si>
  <si>
    <t>ИМИП_03</t>
  </si>
  <si>
    <t>ИМИП_04</t>
  </si>
  <si>
    <t>ИМИП_05</t>
  </si>
  <si>
    <t>ИМИП_06</t>
  </si>
  <si>
    <t>ИМИП_07</t>
  </si>
  <si>
    <t>Ревизия 01</t>
  </si>
  <si>
    <t>Ревизия 02</t>
  </si>
  <si>
    <t>Ревизия NN</t>
  </si>
  <si>
    <t>Шаг 1</t>
  </si>
  <si>
    <t>Шаг 2</t>
  </si>
  <si>
    <t>Шаг 3</t>
  </si>
  <si>
    <t>Шаг 4</t>
  </si>
  <si>
    <t>Документ передан Заказчику на согласование (включая ЦИМ-документ, если применимо)</t>
  </si>
  <si>
    <t>Статус согласования</t>
  </si>
  <si>
    <t>Корректировка документа начата</t>
  </si>
  <si>
    <t>01.1</t>
  </si>
  <si>
    <t>01.2</t>
  </si>
  <si>
    <t>01.3</t>
  </si>
  <si>
    <t>01.4</t>
  </si>
  <si>
    <t>02.1</t>
  </si>
  <si>
    <t>02.2</t>
  </si>
  <si>
    <t>02.3</t>
  </si>
  <si>
    <t>02.4</t>
  </si>
  <si>
    <t>NN.1</t>
  </si>
  <si>
    <t>NN.2</t>
  </si>
  <si>
    <t>NN.3</t>
  </si>
  <si>
    <t>NN.4</t>
  </si>
  <si>
    <t>Текущая ревизия</t>
  </si>
  <si>
    <r>
      <t xml:space="preserve">Движение ревизий </t>
    </r>
    <r>
      <rPr>
        <sz val="12"/>
        <rFont val="Calibri"/>
        <family val="2"/>
        <charset val="204"/>
      </rPr>
      <t>→</t>
    </r>
  </si>
  <si>
    <t>Ревизия, согласованная заказчиком</t>
  </si>
  <si>
    <t>(скрывать при передаче в МИП)</t>
  </si>
  <si>
    <t>Статус документа</t>
  </si>
  <si>
    <t>Наименование объекта</t>
  </si>
  <si>
    <t>Наименование подобъекта</t>
  </si>
  <si>
    <t>График ревизий (управление ревизиями):</t>
  </si>
  <si>
    <t>График движения продукции:</t>
  </si>
  <si>
    <t xml:space="preserve">Указываются корректировки / дополнения к документу </t>
  </si>
  <si>
    <t>Указывается статус изменения документа</t>
  </si>
  <si>
    <t>Об изменениях:</t>
  </si>
  <si>
    <t>Статус изменения</t>
  </si>
  <si>
    <t>=75+(NN-1)*9+1</t>
  </si>
  <si>
    <t>=75+(NN-1)*9+2</t>
  </si>
  <si>
    <t>=75+(NN-1)*9+3</t>
  </si>
  <si>
    <t>=75+(NN-1)*9+4</t>
  </si>
  <si>
    <t>=75+(NN-1)*9+5</t>
  </si>
  <si>
    <t>=75+(NN-1)*9+6</t>
  </si>
  <si>
    <t>=75+(NN-1)*9+7</t>
  </si>
  <si>
    <t>=75+(NN-1)*9+8</t>
  </si>
  <si>
    <t>=75+(NN-1)*9+9</t>
  </si>
  <si>
    <t>Завершена</t>
  </si>
  <si>
    <t>Согласован с замечаниями (B)</t>
  </si>
  <si>
    <t>Служебные столбцы ИМИП:</t>
  </si>
  <si>
    <t>Главный специалист отдела</t>
  </si>
  <si>
    <t>Трудозатраты, чел/ч</t>
  </si>
  <si>
    <t>Плановые освоенные трудозатраты, чел/ч</t>
  </si>
  <si>
    <t>Фактически освоенные трудозатраты, чел/ч</t>
  </si>
  <si>
    <t>Отклонение, %</t>
  </si>
  <si>
    <t>Статус разработки</t>
  </si>
  <si>
    <t>Документ передан Заказчику на согласование (включая ЦИМ-комплект, если применимо)</t>
  </si>
  <si>
    <t>Статус согласования с ДСМ</t>
  </si>
  <si>
    <t>ИМИП_08</t>
  </si>
  <si>
    <t>Согласовано</t>
  </si>
  <si>
    <t>Дата согласования с ДСМ</t>
  </si>
  <si>
    <t>Дата отправки на ДСМ</t>
  </si>
  <si>
    <t>ИМИП_09</t>
  </si>
  <si>
    <t>ИМИП_10</t>
  </si>
  <si>
    <t>ДД.ММ.ГГГГ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</si>
</sst>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19]d\ mmm\ yy;@"/>
  </numFmts>
  <fonts count="3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µёїт"/>
      <family val="2"/>
      <charset val="204"/>
    </font>
    <font>
      <sz val="11"/>
      <color theme="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00B050"/>
      <name val="Calibri"/>
      <family val="2"/>
      <scheme val="minor"/>
    </font>
    <font>
      <sz val="11"/>
      <color rgb="FFFFC000"/>
      <name val="Calibri"/>
      <family val="2"/>
      <scheme val="minor"/>
    </font>
    <font>
      <sz val="10"/>
      <color theme="1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color theme="1"/>
      <name val="Arial"/>
      <family val="2"/>
      <charset val="204"/>
    </font>
    <font>
      <b/>
      <i/>
      <sz val="10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sz val="11"/>
      <color rgb="FF0000FF"/>
      <name val="Calibri"/>
      <family val="2"/>
      <charset val="204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1"/>
      <color theme="1"/>
      <name val="Arial"/>
      <family val="2"/>
    </font>
    <font>
      <sz val="10"/>
      <color rgb="FFC00000"/>
      <name val="Arial"/>
      <family val="2"/>
    </font>
    <font>
      <sz val="10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 tint="0.499984740745262"/>
      <name val="Arial"/>
      <family val="2"/>
    </font>
    <font>
      <sz val="10"/>
      <color rgb="FFFF0000"/>
      <name val="Arial"/>
      <family val="2"/>
      <charset val="204"/>
    </font>
    <font>
      <sz val="10"/>
      <color theme="1"/>
      <name val="Arial"/>
      <family val="2"/>
    </font>
    <font>
      <b/>
      <sz val="10"/>
      <color rgb="FF0000FF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b/>
      <sz val="16"/>
      <name val="Arial"/>
      <family val="2"/>
      <charset val="204"/>
    </font>
    <font>
      <b/>
      <sz val="12"/>
      <name val="Arial"/>
      <family val="2"/>
      <charset val="204"/>
    </font>
    <font>
      <b/>
      <sz val="12"/>
      <color rgb="FF0000FF"/>
      <name val="Arial"/>
      <family val="2"/>
      <charset val="204"/>
    </font>
    <font>
      <b/>
      <sz val="10"/>
      <color rgb="FFFF0000"/>
      <name val="Arial"/>
      <family val="2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ABDB77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9" fontId="3" fillId="0" borderId="0" applyFont="0" applyFill="0" applyBorder="0" applyAlignment="0" applyProtection="0"/>
  </cellStyleXfs>
  <cellXfs count="277">
    <xf numFmtId="0" fontId="0" fillId="0" borderId="0" xfId="0"/>
    <xf numFmtId="0" fontId="1" fillId="3" borderId="0" xfId="0" applyFont="1" applyFill="1" applyAlignment="1">
      <alignment horizontal="left" vertical="top" wrapText="1"/>
    </xf>
    <xf numFmtId="164" fontId="1" fillId="3" borderId="0" xfId="0" applyNumberFormat="1" applyFont="1" applyFill="1" applyAlignment="1">
      <alignment horizontal="center" vertical="center" textRotation="9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0" fontId="4" fillId="0" borderId="5" xfId="2" applyNumberFormat="1" applyFont="1" applyBorder="1" applyAlignment="1">
      <alignment horizontal="center" vertical="center"/>
    </xf>
    <xf numFmtId="10" fontId="6" fillId="0" borderId="0" xfId="2" applyNumberFormat="1" applyFont="1" applyBorder="1" applyAlignment="1">
      <alignment horizontal="center" vertical="center"/>
    </xf>
    <xf numFmtId="10" fontId="5" fillId="0" borderId="10" xfId="2" applyNumberFormat="1" applyFont="1" applyBorder="1" applyAlignment="1">
      <alignment horizontal="center" vertical="center"/>
    </xf>
    <xf numFmtId="10" fontId="4" fillId="0" borderId="6" xfId="2" applyNumberFormat="1" applyFont="1" applyBorder="1" applyAlignment="1">
      <alignment horizontal="center" vertical="center"/>
    </xf>
    <xf numFmtId="10" fontId="6" fillId="0" borderId="8" xfId="2" applyNumberFormat="1" applyFont="1" applyBorder="1" applyAlignment="1">
      <alignment horizontal="center" vertical="center"/>
    </xf>
    <xf numFmtId="10" fontId="5" fillId="0" borderId="11" xfId="2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10" fontId="4" fillId="0" borderId="6" xfId="0" applyNumberFormat="1" applyFont="1" applyBorder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0" fontId="6" fillId="0" borderId="8" xfId="0" applyNumberFormat="1" applyFont="1" applyBorder="1" applyAlignment="1">
      <alignment horizontal="center" vertical="center"/>
    </xf>
    <xf numFmtId="10" fontId="5" fillId="0" borderId="10" xfId="0" applyNumberFormat="1" applyFont="1" applyBorder="1" applyAlignment="1">
      <alignment horizontal="center" vertical="center"/>
    </xf>
    <xf numFmtId="10" fontId="5" fillId="0" borderId="11" xfId="0" applyNumberFormat="1" applyFont="1" applyBorder="1" applyAlignment="1">
      <alignment horizontal="center" vertical="center"/>
    </xf>
    <xf numFmtId="0" fontId="4" fillId="0" borderId="4" xfId="0" applyFont="1" applyBorder="1"/>
    <xf numFmtId="0" fontId="6" fillId="0" borderId="7" xfId="0" applyFont="1" applyBorder="1"/>
    <xf numFmtId="0" fontId="5" fillId="0" borderId="9" xfId="0" applyFont="1" applyBorder="1"/>
    <xf numFmtId="1" fontId="1" fillId="3" borderId="0" xfId="0" applyNumberFormat="1" applyFont="1" applyFill="1" applyAlignment="1">
      <alignment horizontal="center" vertical="center"/>
    </xf>
    <xf numFmtId="164" fontId="0" fillId="0" borderId="0" xfId="0" applyNumberFormat="1"/>
    <xf numFmtId="0" fontId="1" fillId="2" borderId="12" xfId="0" applyFont="1" applyFill="1" applyBorder="1" applyAlignment="1">
      <alignment horizontal="center" vertical="center"/>
    </xf>
    <xf numFmtId="4" fontId="0" fillId="0" borderId="12" xfId="2" applyNumberFormat="1" applyFont="1" applyBorder="1" applyAlignment="1">
      <alignment horizontal="center" vertical="center"/>
    </xf>
    <xf numFmtId="4" fontId="0" fillId="0" borderId="12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4" fontId="1" fillId="0" borderId="12" xfId="2" applyNumberFormat="1" applyFont="1" applyBorder="1" applyAlignment="1">
      <alignment horizontal="center" vertical="center"/>
    </xf>
    <xf numFmtId="4" fontId="1" fillId="0" borderId="12" xfId="0" applyNumberFormat="1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4" fontId="26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/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wrapText="1"/>
    </xf>
    <xf numFmtId="0" fontId="8" fillId="0" borderId="0" xfId="0" applyFont="1" applyFill="1"/>
    <xf numFmtId="0" fontId="9" fillId="0" borderId="0" xfId="0" applyFont="1" applyFill="1"/>
    <xf numFmtId="0" fontId="10" fillId="0" borderId="0" xfId="0" applyFont="1" applyFill="1" applyAlignment="1">
      <alignment horizontal="left" vertical="center" wrapText="1"/>
    </xf>
    <xf numFmtId="14" fontId="10" fillId="0" borderId="0" xfId="0" applyNumberFormat="1" applyFont="1" applyFill="1" applyAlignment="1">
      <alignment horizontal="center" vertical="center" wrapText="1"/>
    </xf>
    <xf numFmtId="0" fontId="11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49" fontId="14" fillId="0" borderId="1" xfId="1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12" fillId="0" borderId="0" xfId="0" applyFont="1" applyFill="1" applyAlignment="1">
      <alignment horizontal="center" vertical="center" wrapText="1"/>
    </xf>
    <xf numFmtId="0" fontId="12" fillId="0" borderId="0" xfId="0" applyFont="1" applyFill="1" applyAlignment="1">
      <alignment wrapText="1"/>
    </xf>
    <xf numFmtId="0" fontId="12" fillId="0" borderId="0" xfId="0" applyFont="1" applyFill="1" applyAlignment="1">
      <alignment horizontal="left" vertical="center" wrapText="1"/>
    </xf>
    <xf numFmtId="0" fontId="12" fillId="0" borderId="0" xfId="0" applyFont="1" applyFill="1"/>
    <xf numFmtId="14" fontId="12" fillId="0" borderId="0" xfId="0" applyNumberFormat="1" applyFont="1" applyFill="1" applyAlignment="1">
      <alignment horizontal="center" vertical="center" wrapText="1"/>
    </xf>
    <xf numFmtId="14" fontId="12" fillId="0" borderId="0" xfId="0" applyNumberFormat="1" applyFont="1" applyFill="1" applyAlignment="1">
      <alignment wrapText="1"/>
    </xf>
    <xf numFmtId="14" fontId="10" fillId="0" borderId="0" xfId="0" applyNumberFormat="1" applyFont="1" applyFill="1" applyAlignment="1">
      <alignment wrapText="1"/>
    </xf>
    <xf numFmtId="0" fontId="11" fillId="0" borderId="0" xfId="0" applyFont="1" applyFill="1" applyAlignment="1">
      <alignment horizontal="right" vertical="center"/>
    </xf>
    <xf numFmtId="0" fontId="9" fillId="0" borderId="0" xfId="0" applyFont="1" applyFill="1" applyAlignment="1">
      <alignment horizontal="center" vertical="center"/>
    </xf>
    <xf numFmtId="0" fontId="15" fillId="0" borderId="0" xfId="0" applyFont="1" applyFill="1" applyAlignment="1">
      <alignment horizontal="center" wrapText="1"/>
    </xf>
    <xf numFmtId="0" fontId="9" fillId="0" borderId="0" xfId="0" applyFont="1" applyFill="1" applyAlignment="1">
      <alignment wrapText="1"/>
    </xf>
    <xf numFmtId="14" fontId="23" fillId="0" borderId="1" xfId="0" applyNumberFormat="1" applyFont="1" applyFill="1" applyBorder="1" applyAlignment="1">
      <alignment horizontal="center" vertical="center" wrapText="1"/>
    </xf>
    <xf numFmtId="14" fontId="25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9" fillId="0" borderId="0" xfId="0" applyFont="1" applyFill="1" applyAlignment="1">
      <alignment horizontal="center" vertical="center" wrapText="1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vertical="center" wrapText="1"/>
    </xf>
    <xf numFmtId="14" fontId="14" fillId="0" borderId="0" xfId="0" applyNumberFormat="1" applyFont="1" applyFill="1" applyBorder="1" applyAlignment="1">
      <alignment horizontal="left" vertical="center" wrapText="1"/>
    </xf>
    <xf numFmtId="1" fontId="14" fillId="0" borderId="0" xfId="0" applyNumberFormat="1" applyFont="1" applyFill="1" applyBorder="1" applyAlignment="1">
      <alignment horizontal="left" vertical="center" wrapText="1"/>
    </xf>
    <xf numFmtId="0" fontId="10" fillId="0" borderId="0" xfId="0" applyFont="1" applyFill="1" applyAlignment="1"/>
    <xf numFmtId="14" fontId="14" fillId="6" borderId="1" xfId="0" applyNumberFormat="1" applyFont="1" applyFill="1" applyBorder="1" applyAlignment="1">
      <alignment horizontal="center" vertical="center" wrapText="1"/>
    </xf>
    <xf numFmtId="14" fontId="12" fillId="6" borderId="0" xfId="0" applyNumberFormat="1" applyFont="1" applyFill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0" fillId="6" borderId="0" xfId="0" quotePrefix="1" applyFont="1" applyFill="1" applyAlignment="1">
      <alignment horizontal="left" vertical="center"/>
    </xf>
    <xf numFmtId="0" fontId="10" fillId="7" borderId="0" xfId="0" applyFont="1" applyFill="1" applyAlignment="1">
      <alignment horizontal="center" vertical="center"/>
    </xf>
    <xf numFmtId="0" fontId="30" fillId="0" borderId="0" xfId="0" applyFont="1" applyFill="1" applyBorder="1" applyAlignment="1">
      <alignment vertical="center" wrapText="1"/>
    </xf>
    <xf numFmtId="0" fontId="13" fillId="0" borderId="20" xfId="0" applyFont="1" applyFill="1" applyBorder="1" applyAlignment="1">
      <alignment horizontal="center" vertical="center" wrapText="1"/>
    </xf>
    <xf numFmtId="14" fontId="14" fillId="0" borderId="20" xfId="0" applyNumberFormat="1" applyFont="1" applyFill="1" applyBorder="1" applyAlignment="1">
      <alignment horizontal="center" vertical="center" wrapText="1"/>
    </xf>
    <xf numFmtId="0" fontId="20" fillId="0" borderId="20" xfId="0" applyFont="1" applyFill="1" applyBorder="1" applyAlignment="1">
      <alignment vertical="center" wrapText="1"/>
    </xf>
    <xf numFmtId="14" fontId="12" fillId="0" borderId="24" xfId="0" applyNumberFormat="1" applyFont="1" applyFill="1" applyBorder="1" applyAlignment="1">
      <alignment horizontal="center" vertical="center" wrapText="1"/>
    </xf>
    <xf numFmtId="0" fontId="28" fillId="5" borderId="0" xfId="0" applyFont="1" applyFill="1" applyAlignment="1">
      <alignment vertical="top" wrapText="1"/>
    </xf>
    <xf numFmtId="0" fontId="28" fillId="5" borderId="16" xfId="0" applyFont="1" applyFill="1" applyBorder="1" applyAlignment="1">
      <alignment vertical="top" wrapText="1"/>
    </xf>
    <xf numFmtId="14" fontId="14" fillId="5" borderId="1" xfId="0" applyNumberFormat="1" applyFont="1" applyFill="1" applyBorder="1" applyAlignment="1">
      <alignment horizontal="center" vertical="center" wrapText="1"/>
    </xf>
    <xf numFmtId="14" fontId="10" fillId="5" borderId="0" xfId="0" applyNumberFormat="1" applyFont="1" applyFill="1" applyAlignment="1">
      <alignment horizontal="center" vertical="center" wrapText="1"/>
    </xf>
    <xf numFmtId="0" fontId="10" fillId="7" borderId="0" xfId="0" applyFont="1" applyFill="1" applyBorder="1" applyAlignment="1">
      <alignment vertical="center" wrapText="1"/>
    </xf>
    <xf numFmtId="0" fontId="11" fillId="6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horizontal="center" vertical="center" wrapText="1"/>
    </xf>
    <xf numFmtId="0" fontId="11" fillId="7" borderId="15" xfId="0" applyFont="1" applyFill="1" applyBorder="1" applyAlignment="1">
      <alignment vertical="center" wrapText="1"/>
    </xf>
    <xf numFmtId="1" fontId="13" fillId="6" borderId="23" xfId="0" applyNumberFormat="1" applyFont="1" applyFill="1" applyBorder="1" applyAlignment="1">
      <alignment horizontal="center" vertical="center" wrapText="1"/>
    </xf>
    <xf numFmtId="1" fontId="13" fillId="6" borderId="1" xfId="0" applyNumberFormat="1" applyFont="1" applyFill="1" applyBorder="1" applyAlignment="1">
      <alignment horizontal="center" vertical="center" wrapText="1"/>
    </xf>
    <xf numFmtId="1" fontId="13" fillId="7" borderId="1" xfId="0" applyNumberFormat="1" applyFont="1" applyFill="1" applyBorder="1" applyAlignment="1">
      <alignment horizontal="center" vertical="center" wrapText="1"/>
    </xf>
    <xf numFmtId="1" fontId="13" fillId="7" borderId="1" xfId="0" quotePrefix="1" applyNumberFormat="1" applyFont="1" applyFill="1" applyBorder="1" applyAlignment="1">
      <alignment horizontal="center" vertical="center" wrapText="1"/>
    </xf>
    <xf numFmtId="14" fontId="14" fillId="6" borderId="23" xfId="0" applyNumberFormat="1" applyFont="1" applyFill="1" applyBorder="1" applyAlignment="1">
      <alignment horizontal="center" vertical="center" wrapText="1"/>
    </xf>
    <xf numFmtId="14" fontId="14" fillId="7" borderId="1" xfId="0" applyNumberFormat="1" applyFont="1" applyFill="1" applyBorder="1" applyAlignment="1">
      <alignment horizontal="center" vertical="center" wrapText="1"/>
    </xf>
    <xf numFmtId="14" fontId="10" fillId="6" borderId="24" xfId="0" applyNumberFormat="1" applyFont="1" applyFill="1" applyBorder="1" applyAlignment="1">
      <alignment horizontal="center" vertical="center" wrapText="1"/>
    </xf>
    <xf numFmtId="14" fontId="10" fillId="6" borderId="0" xfId="0" applyNumberFormat="1" applyFont="1" applyFill="1" applyAlignment="1">
      <alignment horizontal="center" vertical="center" wrapText="1"/>
    </xf>
    <xf numFmtId="14" fontId="10" fillId="7" borderId="0" xfId="0" applyNumberFormat="1" applyFont="1" applyFill="1" applyAlignment="1">
      <alignment horizontal="center" vertical="center" wrapText="1"/>
    </xf>
    <xf numFmtId="0" fontId="28" fillId="5" borderId="30" xfId="0" applyFont="1" applyFill="1" applyBorder="1" applyAlignment="1">
      <alignment vertical="top" wrapText="1"/>
    </xf>
    <xf numFmtId="0" fontId="28" fillId="5" borderId="31" xfId="0" applyFont="1" applyFill="1" applyBorder="1" applyAlignment="1">
      <alignment vertical="top" wrapText="1"/>
    </xf>
    <xf numFmtId="14" fontId="14" fillId="5" borderId="34" xfId="0" applyNumberFormat="1" applyFont="1" applyFill="1" applyBorder="1" applyAlignment="1">
      <alignment horizontal="center" vertical="center" wrapText="1"/>
    </xf>
    <xf numFmtId="14" fontId="10" fillId="5" borderId="30" xfId="0" applyNumberFormat="1" applyFont="1" applyFill="1" applyBorder="1" applyAlignment="1">
      <alignment horizontal="center" vertical="center" wrapText="1"/>
    </xf>
    <xf numFmtId="0" fontId="13" fillId="0" borderId="22" xfId="0" applyFont="1" applyFill="1" applyBorder="1" applyAlignment="1">
      <alignment horizontal="center" vertical="center" wrapText="1"/>
    </xf>
    <xf numFmtId="14" fontId="14" fillId="0" borderId="22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wrapText="1"/>
    </xf>
    <xf numFmtId="0" fontId="11" fillId="0" borderId="30" xfId="0" applyFont="1" applyFill="1" applyBorder="1" applyAlignment="1">
      <alignment vertical="center"/>
    </xf>
    <xf numFmtId="0" fontId="10" fillId="0" borderId="30" xfId="0" applyFont="1" applyFill="1" applyBorder="1"/>
    <xf numFmtId="0" fontId="13" fillId="0" borderId="34" xfId="0" applyFont="1" applyFill="1" applyBorder="1" applyAlignment="1">
      <alignment horizontal="center" vertical="center" wrapText="1"/>
    </xf>
    <xf numFmtId="49" fontId="14" fillId="0" borderId="34" xfId="0" applyNumberFormat="1" applyFont="1" applyFill="1" applyBorder="1" applyAlignment="1">
      <alignment horizontal="center" vertical="center" wrapText="1"/>
    </xf>
    <xf numFmtId="0" fontId="12" fillId="0" borderId="30" xfId="0" applyFont="1" applyFill="1" applyBorder="1" applyAlignment="1">
      <alignment wrapText="1"/>
    </xf>
    <xf numFmtId="0" fontId="28" fillId="5" borderId="0" xfId="0" applyFont="1" applyFill="1" applyBorder="1" applyAlignment="1">
      <alignment vertical="top" wrapText="1"/>
    </xf>
    <xf numFmtId="1" fontId="13" fillId="5" borderId="15" xfId="0" applyNumberFormat="1" applyFont="1" applyFill="1" applyBorder="1" applyAlignment="1">
      <alignment horizontal="center" vertical="center" wrapText="1"/>
    </xf>
    <xf numFmtId="14" fontId="11" fillId="6" borderId="23" xfId="0" applyNumberFormat="1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0" fontId="29" fillId="0" borderId="0" xfId="0" applyFont="1" applyFill="1" applyAlignment="1">
      <alignment horizontal="right" vertical="center"/>
    </xf>
    <xf numFmtId="0" fontId="11" fillId="0" borderId="0" xfId="0" applyFont="1" applyFill="1" applyAlignment="1">
      <alignment horizontal="right" vertical="center"/>
    </xf>
    <xf numFmtId="1" fontId="13" fillId="5" borderId="22" xfId="0" applyNumberFormat="1" applyFont="1" applyFill="1" applyBorder="1" applyAlignment="1">
      <alignment horizontal="center" vertical="center" wrapText="1"/>
    </xf>
    <xf numFmtId="14" fontId="10" fillId="5" borderId="0" xfId="0" applyNumberFormat="1" applyFont="1" applyFill="1" applyBorder="1" applyAlignment="1">
      <alignment horizontal="center" vertical="center" wrapText="1"/>
    </xf>
    <xf numFmtId="0" fontId="11" fillId="0" borderId="24" xfId="0" applyFont="1" applyFill="1" applyBorder="1" applyAlignment="1">
      <alignment horizontal="center" vertical="center" wrapText="1"/>
    </xf>
    <xf numFmtId="0" fontId="29" fillId="0" borderId="24" xfId="0" applyFont="1" applyBorder="1" applyAlignment="1">
      <alignment horizontal="left" vertical="center"/>
    </xf>
    <xf numFmtId="14" fontId="12" fillId="0" borderId="30" xfId="0" applyNumberFormat="1" applyFont="1" applyFill="1" applyBorder="1" applyAlignment="1">
      <alignment horizontal="center" vertical="center" wrapText="1"/>
    </xf>
    <xf numFmtId="14" fontId="11" fillId="0" borderId="30" xfId="0" applyNumberFormat="1" applyFont="1" applyBorder="1" applyAlignment="1">
      <alignment vertical="center" wrapText="1"/>
    </xf>
    <xf numFmtId="0" fontId="13" fillId="0" borderId="23" xfId="0" applyFont="1" applyFill="1" applyBorder="1" applyAlignment="1">
      <alignment horizontal="center" vertical="center" wrapText="1"/>
    </xf>
    <xf numFmtId="14" fontId="14" fillId="0" borderId="23" xfId="0" applyNumberFormat="1" applyFont="1" applyFill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vertical="center" wrapText="1"/>
    </xf>
    <xf numFmtId="14" fontId="11" fillId="0" borderId="31" xfId="0" applyNumberFormat="1" applyFont="1" applyBorder="1" applyAlignment="1">
      <alignment vertical="center" wrapText="1"/>
    </xf>
    <xf numFmtId="14" fontId="12" fillId="5" borderId="0" xfId="0" applyNumberFormat="1" applyFont="1" applyFill="1" applyBorder="1" applyAlignment="1">
      <alignment horizontal="center" vertical="center" wrapText="1"/>
    </xf>
    <xf numFmtId="14" fontId="12" fillId="5" borderId="0" xfId="0" applyNumberFormat="1" applyFont="1" applyFill="1" applyAlignment="1">
      <alignment horizontal="center" vertical="center" wrapText="1"/>
    </xf>
    <xf numFmtId="14" fontId="12" fillId="5" borderId="30" xfId="0" applyNumberFormat="1" applyFont="1" applyFill="1" applyBorder="1" applyAlignment="1">
      <alignment horizontal="center" vertical="center" wrapText="1"/>
    </xf>
    <xf numFmtId="14" fontId="12" fillId="6" borderId="24" xfId="0" applyNumberFormat="1" applyFont="1" applyFill="1" applyBorder="1" applyAlignment="1">
      <alignment horizontal="center" vertical="center" wrapText="1"/>
    </xf>
    <xf numFmtId="14" fontId="12" fillId="7" borderId="0" xfId="0" applyNumberFormat="1" applyFont="1" applyFill="1" applyAlignment="1">
      <alignment horizontal="center" vertical="center" wrapText="1"/>
    </xf>
    <xf numFmtId="0" fontId="7" fillId="7" borderId="0" xfId="0" applyFont="1" applyFill="1"/>
    <xf numFmtId="0" fontId="13" fillId="4" borderId="1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 vertical="center" indent="2"/>
    </xf>
    <xf numFmtId="0" fontId="1" fillId="2" borderId="12" xfId="0" applyFont="1" applyFill="1" applyBorder="1" applyAlignment="1">
      <alignment horizontal="center" vertical="center"/>
    </xf>
    <xf numFmtId="0" fontId="1" fillId="0" borderId="12" xfId="0" applyFont="1" applyBorder="1" applyAlignment="1">
      <alignment horizontal="left" vertical="center"/>
    </xf>
    <xf numFmtId="0" fontId="11" fillId="0" borderId="20" xfId="0" applyFont="1" applyFill="1" applyBorder="1" applyAlignment="1">
      <alignment horizontal="center" vertical="center" wrapText="1"/>
    </xf>
    <xf numFmtId="0" fontId="11" fillId="0" borderId="21" xfId="0" applyFont="1" applyFill="1" applyBorder="1" applyAlignment="1">
      <alignment horizontal="center" vertical="center" wrapText="1"/>
    </xf>
    <xf numFmtId="0" fontId="11" fillId="0" borderId="22" xfId="0" applyFont="1" applyFill="1" applyBorder="1" applyAlignment="1">
      <alignment horizontal="center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horizontal="left" vertical="center" wrapText="1"/>
    </xf>
    <xf numFmtId="14" fontId="11" fillId="6" borderId="23" xfId="0" applyNumberFormat="1" applyFont="1" applyFill="1" applyBorder="1" applyAlignment="1">
      <alignment horizontal="center" vertical="center" wrapText="1"/>
    </xf>
    <xf numFmtId="14" fontId="11" fillId="6" borderId="1" xfId="0" applyNumberFormat="1" applyFont="1" applyFill="1" applyBorder="1" applyAlignment="1">
      <alignment horizontal="center" vertical="center" wrapText="1"/>
    </xf>
    <xf numFmtId="14" fontId="11" fillId="6" borderId="2" xfId="0" applyNumberFormat="1" applyFont="1" applyFill="1" applyBorder="1" applyAlignment="1">
      <alignment horizontal="center" vertical="center" wrapText="1"/>
    </xf>
    <xf numFmtId="14" fontId="11" fillId="6" borderId="19" xfId="0" applyNumberFormat="1" applyFont="1" applyFill="1" applyBorder="1" applyAlignment="1">
      <alignment horizontal="center" vertical="center" wrapText="1"/>
    </xf>
    <xf numFmtId="14" fontId="11" fillId="6" borderId="15" xfId="0" applyNumberFormat="1" applyFont="1" applyFill="1" applyBorder="1" applyAlignment="1">
      <alignment horizontal="center" vertical="center" wrapText="1"/>
    </xf>
    <xf numFmtId="14" fontId="11" fillId="7" borderId="1" xfId="0" applyNumberFormat="1" applyFont="1" applyFill="1" applyBorder="1" applyAlignment="1">
      <alignment horizontal="center" vertical="center" wrapText="1"/>
    </xf>
    <xf numFmtId="14" fontId="11" fillId="7" borderId="2" xfId="0" applyNumberFormat="1" applyFont="1" applyFill="1" applyBorder="1" applyAlignment="1">
      <alignment horizontal="center" vertical="center" wrapText="1"/>
    </xf>
    <xf numFmtId="14" fontId="11" fillId="7" borderId="19" xfId="0" applyNumberFormat="1" applyFont="1" applyFill="1" applyBorder="1" applyAlignment="1">
      <alignment horizontal="center" vertical="center" wrapText="1"/>
    </xf>
    <xf numFmtId="14" fontId="11" fillId="7" borderId="15" xfId="0" applyNumberFormat="1" applyFont="1" applyFill="1" applyBorder="1" applyAlignment="1">
      <alignment horizontal="center" vertical="center" wrapText="1"/>
    </xf>
    <xf numFmtId="49" fontId="11" fillId="6" borderId="23" xfId="0" applyNumberFormat="1" applyFont="1" applyFill="1" applyBorder="1" applyAlignment="1">
      <alignment horizontal="center" vertical="center" wrapText="1"/>
    </xf>
    <xf numFmtId="49" fontId="11" fillId="6" borderId="1" xfId="0" applyNumberFormat="1" applyFont="1" applyFill="1" applyBorder="1" applyAlignment="1">
      <alignment horizontal="center" vertical="center" wrapText="1"/>
    </xf>
    <xf numFmtId="49" fontId="11" fillId="7" borderId="1" xfId="0" applyNumberFormat="1" applyFont="1" applyFill="1" applyBorder="1" applyAlignment="1">
      <alignment horizontal="center" vertical="center" wrapText="1"/>
    </xf>
    <xf numFmtId="49" fontId="11" fillId="7" borderId="20" xfId="0" applyNumberFormat="1" applyFont="1" applyFill="1" applyBorder="1" applyAlignment="1">
      <alignment horizontal="center" vertical="center" wrapText="1"/>
    </xf>
    <xf numFmtId="49" fontId="11" fillId="7" borderId="22" xfId="0" applyNumberFormat="1" applyFont="1" applyFill="1" applyBorder="1" applyAlignment="1">
      <alignment horizontal="center" vertical="center" wrapText="1"/>
    </xf>
    <xf numFmtId="49" fontId="10" fillId="7" borderId="2" xfId="0" applyNumberFormat="1" applyFont="1" applyFill="1" applyBorder="1" applyAlignment="1">
      <alignment horizontal="center" vertical="center" wrapText="1"/>
    </xf>
    <xf numFmtId="49" fontId="10" fillId="7" borderId="15" xfId="0" applyNumberFormat="1" applyFont="1" applyFill="1" applyBorder="1" applyAlignment="1">
      <alignment horizontal="center" vertical="center" wrapText="1"/>
    </xf>
    <xf numFmtId="0" fontId="29" fillId="0" borderId="23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right" vertical="center" wrapText="1"/>
    </xf>
    <xf numFmtId="0" fontId="29" fillId="0" borderId="1" xfId="0" applyFont="1" applyBorder="1" applyAlignment="1">
      <alignment horizontal="left" vertical="center"/>
    </xf>
    <xf numFmtId="49" fontId="10" fillId="6" borderId="25" xfId="0" applyNumberFormat="1" applyFont="1" applyFill="1" applyBorder="1" applyAlignment="1">
      <alignment horizontal="center" vertical="center" wrapText="1"/>
    </xf>
    <xf numFmtId="49" fontId="10" fillId="6" borderId="26" xfId="0" applyNumberFormat="1" applyFont="1" applyFill="1" applyBorder="1" applyAlignment="1">
      <alignment horizontal="center" vertical="center" wrapText="1"/>
    </xf>
    <xf numFmtId="49" fontId="10" fillId="6" borderId="2" xfId="0" applyNumberFormat="1" applyFont="1" applyFill="1" applyBorder="1" applyAlignment="1">
      <alignment horizontal="center" vertical="center" wrapText="1"/>
    </xf>
    <xf numFmtId="49" fontId="10" fillId="6" borderId="15" xfId="0" applyNumberFormat="1" applyFont="1" applyFill="1" applyBorder="1" applyAlignment="1">
      <alignment horizontal="center" vertical="center" wrapText="1"/>
    </xf>
    <xf numFmtId="0" fontId="28" fillId="6" borderId="24" xfId="0" applyFont="1" applyFill="1" applyBorder="1" applyAlignment="1">
      <alignment horizontal="left" vertical="center" wrapText="1"/>
    </xf>
    <xf numFmtId="0" fontId="28" fillId="6" borderId="0" xfId="0" applyFont="1" applyFill="1" applyBorder="1" applyAlignment="1">
      <alignment horizontal="left" vertical="center" wrapText="1"/>
    </xf>
    <xf numFmtId="0" fontId="29" fillId="6" borderId="28" xfId="0" applyFont="1" applyFill="1" applyBorder="1" applyAlignment="1">
      <alignment horizontal="left" vertical="center"/>
    </xf>
    <xf numFmtId="0" fontId="29" fillId="6" borderId="21" xfId="0" applyFont="1" applyFill="1" applyBorder="1" applyAlignment="1">
      <alignment horizontal="left" vertical="center"/>
    </xf>
    <xf numFmtId="0" fontId="29" fillId="6" borderId="13" xfId="0" applyFont="1" applyFill="1" applyBorder="1" applyAlignment="1">
      <alignment horizontal="left" vertical="center"/>
    </xf>
    <xf numFmtId="0" fontId="29" fillId="7" borderId="3" xfId="0" applyFont="1" applyFill="1" applyBorder="1" applyAlignment="1">
      <alignment horizontal="left" vertical="center"/>
    </xf>
    <xf numFmtId="0" fontId="29" fillId="7" borderId="14" xfId="0" applyFont="1" applyFill="1" applyBorder="1" applyAlignment="1">
      <alignment horizontal="left" vertical="center"/>
    </xf>
    <xf numFmtId="0" fontId="29" fillId="7" borderId="13" xfId="0" applyFont="1" applyFill="1" applyBorder="1" applyAlignment="1">
      <alignment horizontal="left" vertical="center"/>
    </xf>
    <xf numFmtId="0" fontId="29" fillId="7" borderId="20" xfId="0" applyFont="1" applyFill="1" applyBorder="1" applyAlignment="1">
      <alignment horizontal="left" vertical="center"/>
    </xf>
    <xf numFmtId="0" fontId="29" fillId="7" borderId="21" xfId="0" applyFont="1" applyFill="1" applyBorder="1" applyAlignment="1">
      <alignment horizontal="left" vertical="center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11" fillId="7" borderId="20" xfId="0" applyFont="1" applyFill="1" applyBorder="1" applyAlignment="1">
      <alignment horizontal="center" vertical="center" wrapText="1"/>
    </xf>
    <xf numFmtId="0" fontId="11" fillId="7" borderId="22" xfId="0" applyFont="1" applyFill="1" applyBorder="1" applyAlignment="1">
      <alignment horizontal="center" vertical="center" wrapText="1"/>
    </xf>
    <xf numFmtId="0" fontId="28" fillId="5" borderId="24" xfId="0" applyFont="1" applyFill="1" applyBorder="1" applyAlignment="1">
      <alignment horizontal="left" vertical="center" wrapText="1"/>
    </xf>
    <xf numFmtId="0" fontId="28" fillId="5" borderId="0" xfId="0" applyFont="1" applyFill="1" applyBorder="1" applyAlignment="1">
      <alignment horizontal="left" vertical="center" wrapText="1"/>
    </xf>
    <xf numFmtId="14" fontId="11" fillId="5" borderId="3" xfId="0" applyNumberFormat="1" applyFont="1" applyFill="1" applyBorder="1" applyAlignment="1">
      <alignment horizontal="center" vertical="center" wrapText="1"/>
    </xf>
    <xf numFmtId="14" fontId="11" fillId="5" borderId="29" xfId="0" applyNumberFormat="1" applyFont="1" applyFill="1" applyBorder="1" applyAlignment="1">
      <alignment horizontal="center" vertical="center" wrapText="1"/>
    </xf>
    <xf numFmtId="14" fontId="11" fillId="5" borderId="17" xfId="0" applyNumberFormat="1" applyFont="1" applyFill="1" applyBorder="1" applyAlignment="1">
      <alignment horizontal="center" vertical="center" wrapText="1"/>
    </xf>
    <xf numFmtId="14" fontId="11" fillId="5" borderId="20" xfId="0" applyNumberFormat="1" applyFont="1" applyFill="1" applyBorder="1" applyAlignment="1">
      <alignment horizontal="center" vertical="center" wrapText="1"/>
    </xf>
    <xf numFmtId="14" fontId="11" fillId="5" borderId="21" xfId="0" applyNumberFormat="1" applyFont="1" applyFill="1" applyBorder="1" applyAlignment="1">
      <alignment horizontal="center" vertical="center" wrapText="1"/>
    </xf>
    <xf numFmtId="14" fontId="11" fillId="5" borderId="2" xfId="0" applyNumberFormat="1" applyFont="1" applyFill="1" applyBorder="1" applyAlignment="1">
      <alignment horizontal="center" vertical="center" wrapText="1"/>
    </xf>
    <xf numFmtId="14" fontId="11" fillId="5" borderId="15" xfId="0" applyNumberFormat="1" applyFont="1" applyFill="1" applyBorder="1" applyAlignment="1">
      <alignment horizontal="center" vertical="center" wrapText="1"/>
    </xf>
    <xf numFmtId="14" fontId="11" fillId="5" borderId="32" xfId="0" applyNumberFormat="1" applyFont="1" applyFill="1" applyBorder="1" applyAlignment="1">
      <alignment horizontal="center" vertical="center" wrapText="1"/>
    </xf>
    <xf numFmtId="14" fontId="11" fillId="5" borderId="33" xfId="0" applyNumberFormat="1" applyFont="1" applyFill="1" applyBorder="1" applyAlignment="1">
      <alignment horizontal="center" vertical="center" wrapText="1"/>
    </xf>
    <xf numFmtId="49" fontId="10" fillId="5" borderId="2" xfId="0" applyNumberFormat="1" applyFont="1" applyFill="1" applyBorder="1" applyAlignment="1">
      <alignment horizontal="center" vertical="center" wrapText="1"/>
    </xf>
    <xf numFmtId="49" fontId="10" fillId="5" borderId="15" xfId="0" applyNumberFormat="1" applyFont="1" applyFill="1" applyBorder="1" applyAlignment="1">
      <alignment horizontal="center" vertical="center" wrapText="1"/>
    </xf>
    <xf numFmtId="49" fontId="10" fillId="5" borderId="32" xfId="0" applyNumberFormat="1" applyFont="1" applyFill="1" applyBorder="1" applyAlignment="1">
      <alignment horizontal="center" vertical="center" wrapText="1"/>
    </xf>
    <xf numFmtId="49" fontId="10" fillId="5" borderId="33" xfId="0" applyNumberFormat="1" applyFont="1" applyFill="1" applyBorder="1" applyAlignment="1">
      <alignment horizontal="center" vertical="center" wrapText="1"/>
    </xf>
    <xf numFmtId="14" fontId="11" fillId="5" borderId="14" xfId="0" applyNumberFormat="1" applyFont="1" applyFill="1" applyBorder="1" applyAlignment="1">
      <alignment horizontal="center" vertical="center" wrapText="1"/>
    </xf>
    <xf numFmtId="14" fontId="11" fillId="5" borderId="0" xfId="0" applyNumberFormat="1" applyFont="1" applyFill="1" applyBorder="1" applyAlignment="1">
      <alignment horizontal="center" vertical="center" wrapText="1"/>
    </xf>
    <xf numFmtId="14" fontId="11" fillId="5" borderId="16" xfId="0" applyNumberFormat="1" applyFont="1" applyFill="1" applyBorder="1" applyAlignment="1">
      <alignment horizontal="center" vertical="center" wrapText="1"/>
    </xf>
    <xf numFmtId="49" fontId="10" fillId="5" borderId="13" xfId="0" applyNumberFormat="1" applyFont="1" applyFill="1" applyBorder="1" applyAlignment="1">
      <alignment horizontal="center" vertical="center" wrapText="1"/>
    </xf>
    <xf numFmtId="49" fontId="10" fillId="5" borderId="18" xfId="0" applyNumberFormat="1" applyFont="1" applyFill="1" applyBorder="1" applyAlignment="1">
      <alignment horizontal="center" vertical="center" wrapText="1"/>
    </xf>
    <xf numFmtId="0" fontId="32" fillId="5" borderId="24" xfId="0" applyFont="1" applyFill="1" applyBorder="1" applyAlignment="1">
      <alignment horizontal="left" vertical="center" wrapText="1"/>
    </xf>
    <xf numFmtId="0" fontId="32" fillId="5" borderId="0" xfId="0" applyFont="1" applyFill="1" applyBorder="1" applyAlignment="1">
      <alignment horizontal="left" vertical="center" wrapText="1"/>
    </xf>
    <xf numFmtId="0" fontId="32" fillId="5" borderId="30" xfId="0" applyFont="1" applyFill="1" applyBorder="1" applyAlignment="1">
      <alignment horizontal="left" vertical="center" wrapText="1"/>
    </xf>
    <xf numFmtId="14" fontId="11" fillId="5" borderId="1" xfId="0" applyNumberFormat="1" applyFont="1" applyFill="1" applyBorder="1" applyAlignment="1">
      <alignment horizontal="center" vertical="center" wrapText="1"/>
    </xf>
    <xf numFmtId="14" fontId="11" fillId="5" borderId="13" xfId="0" applyNumberFormat="1" applyFont="1" applyFill="1" applyBorder="1" applyAlignment="1">
      <alignment horizontal="center" vertical="center" wrapText="1"/>
    </xf>
    <xf numFmtId="14" fontId="11" fillId="5" borderId="35" xfId="0" applyNumberFormat="1" applyFont="1" applyFill="1" applyBorder="1" applyAlignment="1">
      <alignment horizontal="center" vertical="center" wrapText="1"/>
    </xf>
    <xf numFmtId="14" fontId="11" fillId="5" borderId="18" xfId="0" applyNumberFormat="1" applyFont="1" applyFill="1" applyBorder="1" applyAlignment="1">
      <alignment horizontal="center" vertical="center" wrapText="1"/>
    </xf>
    <xf numFmtId="14" fontId="11" fillId="0" borderId="1" xfId="0" applyNumberFormat="1" applyFont="1" applyBorder="1" applyAlignment="1">
      <alignment horizontal="center" vertical="center" wrapText="1"/>
    </xf>
    <xf numFmtId="14" fontId="11" fillId="4" borderId="1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textRotation="90" wrapText="1"/>
    </xf>
    <xf numFmtId="0" fontId="11" fillId="0" borderId="15" xfId="0" applyFont="1" applyFill="1" applyBorder="1" applyAlignment="1">
      <alignment horizontal="center" vertical="center" textRotation="90" wrapText="1"/>
    </xf>
    <xf numFmtId="14" fontId="11" fillId="0" borderId="1" xfId="0" applyNumberFormat="1" applyFont="1" applyFill="1" applyBorder="1" applyAlignment="1">
      <alignment horizontal="center" vertical="center" wrapText="1"/>
    </xf>
    <xf numFmtId="14" fontId="11" fillId="4" borderId="2" xfId="0" applyNumberFormat="1" applyFont="1" applyFill="1" applyBorder="1" applyAlignment="1">
      <alignment horizontal="center" vertical="center" wrapText="1"/>
    </xf>
    <xf numFmtId="14" fontId="11" fillId="4" borderId="19" xfId="0" applyNumberFormat="1" applyFont="1" applyFill="1" applyBorder="1" applyAlignment="1">
      <alignment horizontal="center" vertical="center" wrapText="1"/>
    </xf>
    <xf numFmtId="14" fontId="11" fillId="4" borderId="15" xfId="0" applyNumberFormat="1" applyFont="1" applyFill="1" applyBorder="1" applyAlignment="1">
      <alignment horizontal="center" vertical="center" wrapText="1"/>
    </xf>
    <xf numFmtId="0" fontId="18" fillId="0" borderId="0" xfId="0" applyFont="1" applyAlignment="1">
      <alignment horizontal="right" vertical="center"/>
    </xf>
    <xf numFmtId="0" fontId="10" fillId="4" borderId="0" xfId="0" quotePrefix="1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10" fillId="5" borderId="0" xfId="0" quotePrefix="1" applyFont="1" applyFill="1" applyAlignment="1">
      <alignment horizontal="left" vertical="center"/>
    </xf>
    <xf numFmtId="0" fontId="10" fillId="5" borderId="0" xfId="0" applyFont="1" applyFill="1" applyAlignment="1">
      <alignment horizontal="left" vertical="center"/>
    </xf>
    <xf numFmtId="14" fontId="11" fillId="0" borderId="34" xfId="0" applyNumberFormat="1" applyFont="1" applyFill="1" applyBorder="1" applyAlignment="1">
      <alignment horizontal="center" vertical="center" wrapText="1"/>
    </xf>
    <xf numFmtId="49" fontId="10" fillId="0" borderId="2" xfId="0" applyNumberFormat="1" applyFont="1" applyFill="1" applyBorder="1" applyAlignment="1">
      <alignment horizontal="center" vertical="center" wrapText="1"/>
    </xf>
    <xf numFmtId="49" fontId="10" fillId="0" borderId="15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4" fontId="11" fillId="0" borderId="19" xfId="0" applyNumberFormat="1" applyFont="1" applyFill="1" applyBorder="1" applyAlignment="1">
      <alignment horizontal="center" vertical="center" wrapText="1"/>
    </xf>
    <xf numFmtId="14" fontId="11" fillId="0" borderId="15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14" fontId="27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9" fontId="11" fillId="0" borderId="1" xfId="0" applyNumberFormat="1" applyFont="1" applyFill="1" applyBorder="1" applyAlignment="1">
      <alignment horizontal="center" vertical="center" wrapText="1"/>
    </xf>
    <xf numFmtId="9" fontId="11" fillId="0" borderId="20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 wrapText="1"/>
    </xf>
    <xf numFmtId="0" fontId="20" fillId="0" borderId="32" xfId="0" applyFont="1" applyFill="1" applyBorder="1" applyAlignment="1">
      <alignment horizontal="center" vertical="center" wrapText="1"/>
    </xf>
    <xf numFmtId="0" fontId="20" fillId="0" borderId="33" xfId="0" applyFont="1" applyFill="1" applyBorder="1" applyAlignment="1">
      <alignment horizontal="center" vertical="center" wrapText="1"/>
    </xf>
    <xf numFmtId="49" fontId="10" fillId="0" borderId="13" xfId="0" applyNumberFormat="1" applyFont="1" applyFill="1" applyBorder="1" applyAlignment="1">
      <alignment horizontal="center" vertical="center" wrapText="1"/>
    </xf>
    <xf numFmtId="49" fontId="10" fillId="0" borderId="18" xfId="0" applyNumberFormat="1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 wrapText="1"/>
    </xf>
    <xf numFmtId="0" fontId="22" fillId="0" borderId="2" xfId="1" applyFont="1" applyFill="1" applyBorder="1" applyAlignment="1">
      <alignment horizontal="center" vertical="center" wrapText="1"/>
    </xf>
    <xf numFmtId="0" fontId="22" fillId="0" borderId="15" xfId="1" applyFont="1" applyFill="1" applyBorder="1" applyAlignment="1">
      <alignment horizontal="center" vertical="center" wrapText="1"/>
    </xf>
    <xf numFmtId="0" fontId="10" fillId="0" borderId="2" xfId="1" applyFont="1" applyFill="1" applyBorder="1" applyAlignment="1">
      <alignment horizontal="center" vertical="center" wrapText="1"/>
    </xf>
    <xf numFmtId="0" fontId="10" fillId="0" borderId="15" xfId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4" fontId="10" fillId="0" borderId="2" xfId="0" applyNumberFormat="1" applyFont="1" applyFill="1" applyBorder="1" applyAlignment="1">
      <alignment horizontal="center" vertical="center" wrapText="1"/>
    </xf>
    <xf numFmtId="14" fontId="10" fillId="0" borderId="15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7" xfId="0" applyFont="1" applyFill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8" xfId="0" applyFont="1" applyFill="1" applyBorder="1" applyAlignment="1">
      <alignment horizontal="center" vertical="center" wrapText="1"/>
    </xf>
    <xf numFmtId="14" fontId="11" fillId="4" borderId="22" xfId="0" applyNumberFormat="1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left" vertical="center"/>
    </xf>
    <xf numFmtId="0" fontId="28" fillId="0" borderId="0" xfId="0" applyFont="1" applyBorder="1" applyAlignment="1">
      <alignment horizontal="left" vertical="center"/>
    </xf>
    <xf numFmtId="0" fontId="28" fillId="0" borderId="30" xfId="0" applyFont="1" applyBorder="1" applyAlignment="1">
      <alignment horizontal="left" vertical="center"/>
    </xf>
    <xf numFmtId="14" fontId="11" fillId="0" borderId="37" xfId="0" applyNumberFormat="1" applyFont="1" applyBorder="1" applyAlignment="1">
      <alignment horizontal="center" vertical="center" wrapText="1"/>
    </xf>
    <xf numFmtId="14" fontId="11" fillId="0" borderId="33" xfId="0" applyNumberFormat="1" applyFont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49" fontId="10" fillId="0" borderId="25" xfId="0" applyNumberFormat="1" applyFont="1" applyFill="1" applyBorder="1" applyAlignment="1">
      <alignment horizontal="center" vertical="center" wrapText="1"/>
    </xf>
    <xf numFmtId="49" fontId="10" fillId="0" borderId="26" xfId="0" applyNumberFormat="1" applyFont="1" applyFill="1" applyBorder="1" applyAlignment="1">
      <alignment horizontal="center" vertical="center" wrapText="1"/>
    </xf>
    <xf numFmtId="0" fontId="28" fillId="0" borderId="24" xfId="0" applyFont="1" applyBorder="1" applyAlignment="1">
      <alignment horizontal="left" vertical="center" wrapText="1"/>
    </xf>
    <xf numFmtId="0" fontId="28" fillId="0" borderId="30" xfId="0" applyFont="1" applyBorder="1" applyAlignment="1">
      <alignment horizontal="left" vertical="center" wrapText="1"/>
    </xf>
    <xf numFmtId="49" fontId="10" fillId="0" borderId="34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49" fontId="10" fillId="0" borderId="20" xfId="0" applyNumberFormat="1" applyFont="1" applyFill="1" applyBorder="1" applyAlignment="1">
      <alignment horizontal="center" vertical="center" wrapText="1"/>
    </xf>
    <xf numFmtId="14" fontId="11" fillId="0" borderId="20" xfId="0" applyNumberFormat="1" applyFont="1" applyBorder="1" applyAlignment="1">
      <alignment horizontal="center" vertical="center" wrapText="1"/>
    </xf>
  </cellXfs>
  <cellStyles count="3">
    <cellStyle name="Обычный" xfId="0" builtinId="0"/>
    <cellStyle name="Обычный 2" xfId="1"/>
    <cellStyle name="Процентный" xfId="2" builtinId="5"/>
  </cellStyles>
  <dxfs count="48"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0.14996795556505021"/>
        </patternFill>
      </fill>
    </dxf>
    <dxf>
      <font>
        <b/>
        <i val="0"/>
      </font>
      <fill>
        <patternFill>
          <bgColor theme="5" tint="0.39994506668294322"/>
        </patternFill>
      </fill>
    </dxf>
    <dxf>
      <font>
        <b/>
        <i val="0"/>
      </font>
      <fill>
        <patternFill>
          <bgColor theme="5" tint="0.79998168889431442"/>
        </patternFill>
      </fill>
    </dxf>
    <dxf>
      <font>
        <b/>
        <i val="0"/>
      </font>
      <fill>
        <patternFill>
          <bgColor theme="4" tint="0.3999450666829432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4" tint="0.7999816888943144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7" tint="0.7999816888943144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3999450666829432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9" tint="0.79998168889431442"/>
        </patternFill>
      </fill>
    </dxf>
    <dxf>
      <font>
        <b/>
        <i val="0"/>
      </font>
      <fill>
        <patternFill>
          <bgColor theme="0" tint="-4.9989318521683403E-2"/>
        </patternFill>
      </fill>
    </dxf>
    <dxf>
      <font>
        <b/>
        <i val="0"/>
      </font>
      <fill>
        <patternFill>
          <bgColor theme="0" tint="-4.9989318521683403E-2"/>
        </patternFill>
      </fill>
    </dxf>
  </dxfs>
  <tableStyles count="0" defaultTableStyle="TableStyleMedium2" defaultPivotStyle="PivotStyleMedium9"/>
  <colors>
    <mruColors>
      <color rgb="FFABDB77"/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S-</a:t>
            </a:r>
            <a:r>
              <a:rPr lang="ru-RU"/>
              <a:t>кривая прогресса по разработке</a:t>
            </a:r>
            <a:r>
              <a:rPr lang="ru-RU" baseline="0"/>
              <a:t> проектной документации. </a:t>
            </a:r>
          </a:p>
          <a:p>
            <a:pPr>
              <a:defRPr/>
            </a:pPr>
            <a:r>
              <a:rPr lang="ru-RU" baseline="0"/>
              <a:t>Бирюлевская линия_Этап подготовка территории</a:t>
            </a:r>
            <a:endParaRPr lang="ru-RU"/>
          </a:p>
        </c:rich>
      </c:tx>
      <c:layout>
        <c:manualLayout>
          <c:xMode val="edge"/>
          <c:yMode val="edge"/>
          <c:x val="0.28155954935112509"/>
          <c:y val="1.2583292980424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5.5086333792845631E-2"/>
          <c:y val="0.15892603312052014"/>
          <c:w val="0.88381348473874"/>
          <c:h val="0.73167028829891023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'S-кривая - ПД'!$D$21</c:f>
              <c:strCache>
                <c:ptCount val="1"/>
                <c:pt idx="0">
                  <c:v>План за период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'S-кривая - ПД'!$E$1:$AH$1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ПД'!$E$21:$AH$21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DC3-49AD-B197-65F5607E2B1F}"/>
            </c:ext>
          </c:extLst>
        </c:ser>
        <c:ser>
          <c:idx val="4"/>
          <c:order val="4"/>
          <c:tx>
            <c:strRef>
              <c:f>'S-кривая - ПД'!$D$23</c:f>
              <c:strCache>
                <c:ptCount val="1"/>
                <c:pt idx="0">
                  <c:v>Факт за период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'S-кривая - ПД'!$E$1:$AH$1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ПД'!$E$23:$AH$23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DC3-49AD-B197-65F5607E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4806592"/>
        <c:axId val="-244795712"/>
      </c:barChart>
      <c:lineChart>
        <c:grouping val="standard"/>
        <c:varyColors val="0"/>
        <c:ser>
          <c:idx val="1"/>
          <c:order val="1"/>
          <c:tx>
            <c:strRef>
              <c:f>'S-кривая - ПД'!$D$14</c:f>
              <c:strCache>
                <c:ptCount val="1"/>
                <c:pt idx="0">
                  <c:v>Факт накопительно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'S-кривая - ПД'!$E$1:$AH$1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ПД'!$E$14:$AH$14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DC3-49AD-B197-65F5607E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806592"/>
        <c:axId val="-244795712"/>
      </c:lineChart>
      <c:lineChart>
        <c:grouping val="standard"/>
        <c:varyColors val="0"/>
        <c:ser>
          <c:idx val="0"/>
          <c:order val="0"/>
          <c:tx>
            <c:strRef>
              <c:f>'S-кривая - ПД'!$D$12</c:f>
              <c:strCache>
                <c:ptCount val="1"/>
                <c:pt idx="0">
                  <c:v>План накопительно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'S-кривая - ПД'!$E$1:$AH$1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ПД'!$E$12:$AH$12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DC3-49AD-B197-65F5607E2B1F}"/>
            </c:ext>
          </c:extLst>
        </c:ser>
        <c:ser>
          <c:idx val="2"/>
          <c:order val="2"/>
          <c:tx>
            <c:strRef>
              <c:f>'S-кривая - ПД'!$D$13</c:f>
              <c:strCache>
                <c:ptCount val="1"/>
                <c:pt idx="0">
                  <c:v>Прогноз накопительно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'S-кривая - ПД'!$E$1:$AH$1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ПД'!$E$13:$AH$13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6DC3-49AD-B197-65F5607E2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790816"/>
        <c:axId val="-244794624"/>
      </c:lineChart>
      <c:catAx>
        <c:axId val="-2448065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9]d\ mmm\ 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1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795712"/>
        <c:crosses val="autoZero"/>
        <c:auto val="0"/>
        <c:lblAlgn val="ctr"/>
        <c:lblOffset val="100"/>
        <c:noMultiLvlLbl val="0"/>
      </c:catAx>
      <c:valAx>
        <c:axId val="-244795712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806592"/>
        <c:crosses val="autoZero"/>
        <c:crossBetween val="between"/>
      </c:valAx>
      <c:valAx>
        <c:axId val="-244794624"/>
        <c:scaling>
          <c:orientation val="minMax"/>
          <c:max val="1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790816"/>
        <c:crosses val="max"/>
        <c:crossBetween val="between"/>
      </c:valAx>
      <c:catAx>
        <c:axId val="-244790816"/>
        <c:scaling>
          <c:orientation val="minMax"/>
        </c:scaling>
        <c:delete val="1"/>
        <c:axPos val="b"/>
        <c:numFmt formatCode="[$-419]d\ mmm\ yy;@" sourceLinked="1"/>
        <c:majorTickMark val="out"/>
        <c:minorTickMark val="none"/>
        <c:tickLblPos val="nextTo"/>
        <c:crossAx val="-24479462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S-</a:t>
            </a:r>
            <a:r>
              <a:rPr lang="ru-RU"/>
              <a:t>кривая прогресса по разработке</a:t>
            </a:r>
            <a:r>
              <a:rPr lang="ru-RU" baseline="0"/>
              <a:t> проектной документации. </a:t>
            </a:r>
          </a:p>
          <a:p>
            <a:pPr>
              <a:defRPr/>
            </a:pPr>
            <a:r>
              <a:rPr lang="ru-RU" baseline="0"/>
              <a:t>Бирюлевская линия_Этап подготовка территории</a:t>
            </a:r>
            <a:endParaRPr lang="ru-RU"/>
          </a:p>
        </c:rich>
      </c:tx>
      <c:layout>
        <c:manualLayout>
          <c:xMode val="edge"/>
          <c:yMode val="edge"/>
          <c:x val="0.28155953799543609"/>
          <c:y val="1.011058351202661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title>
    <c:autoTitleDeleted val="0"/>
    <c:plotArea>
      <c:layout>
        <c:manualLayout>
          <c:layoutTarget val="inner"/>
          <c:xMode val="edge"/>
          <c:yMode val="edge"/>
          <c:x val="4.4027449433171488E-2"/>
          <c:y val="0.15488083412845202"/>
          <c:w val="0.88381348473874"/>
          <c:h val="0.75391933379806164"/>
        </c:manualLayout>
      </c:layout>
      <c:barChart>
        <c:barDir val="col"/>
        <c:grouping val="clustered"/>
        <c:varyColors val="0"/>
        <c:ser>
          <c:idx val="3"/>
          <c:order val="3"/>
          <c:tx>
            <c:strRef>
              <c:f>'S-кривая - РД'!$D$15</c:f>
              <c:strCache>
                <c:ptCount val="1"/>
                <c:pt idx="0">
                  <c:v>План за период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'S-кривая - РД'!$E$1:$AH$1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РД'!$E$15:$AH$15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A50-4002-A445-756F68762AF7}"/>
            </c:ext>
          </c:extLst>
        </c:ser>
        <c:ser>
          <c:idx val="4"/>
          <c:order val="4"/>
          <c:tx>
            <c:strRef>
              <c:f>'S-кривая - РД'!$D$17</c:f>
              <c:strCache>
                <c:ptCount val="1"/>
                <c:pt idx="0">
                  <c:v>Факт за период</c:v>
                </c:pt>
              </c:strCache>
            </c:strRef>
          </c:tx>
          <c:spPr>
            <a:solidFill>
              <a:schemeClr val="accent3"/>
            </a:solidFill>
            <a:ln>
              <a:solidFill>
                <a:srgbClr val="00B050"/>
              </a:solidFill>
            </a:ln>
            <a:effectLst/>
          </c:spPr>
          <c:invertIfNegative val="0"/>
          <c:cat>
            <c:numRef>
              <c:f>'S-кривая - РД'!$E$1:$AH$1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РД'!$E$17:$AH$17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A50-4002-A445-756F6876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244797344"/>
        <c:axId val="-244789184"/>
      </c:barChart>
      <c:lineChart>
        <c:grouping val="standard"/>
        <c:varyColors val="0"/>
        <c:ser>
          <c:idx val="1"/>
          <c:order val="1"/>
          <c:tx>
            <c:strRef>
              <c:f>'S-кривая - РД'!$D$11</c:f>
              <c:strCache>
                <c:ptCount val="1"/>
                <c:pt idx="0">
                  <c:v>Факт накопительно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'S-кривая - РД'!$E$1:$AH$1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РД'!$E$11:$AH$11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FA50-4002-A445-756F6876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797344"/>
        <c:axId val="-244789184"/>
      </c:lineChart>
      <c:lineChart>
        <c:grouping val="standard"/>
        <c:varyColors val="0"/>
        <c:ser>
          <c:idx val="0"/>
          <c:order val="0"/>
          <c:tx>
            <c:strRef>
              <c:f>'S-кривая - РД'!$D$9</c:f>
              <c:strCache>
                <c:ptCount val="1"/>
                <c:pt idx="0">
                  <c:v>План накопительно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'S-кривая - РД'!$E$1:$AH$1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РД'!$E$9:$AH$9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FA50-4002-A445-756F68762AF7}"/>
            </c:ext>
          </c:extLst>
        </c:ser>
        <c:ser>
          <c:idx val="2"/>
          <c:order val="2"/>
          <c:tx>
            <c:strRef>
              <c:f>'S-кривая - РД'!$D$10</c:f>
              <c:strCache>
                <c:ptCount val="1"/>
                <c:pt idx="0">
                  <c:v>Прогноз накопительно</c:v>
                </c:pt>
              </c:strCache>
            </c:strRef>
          </c:tx>
          <c:spPr>
            <a:ln w="28575" cap="rnd">
              <a:solidFill>
                <a:srgbClr val="FFC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'S-кривая - РД'!$E$1:$AH$1</c:f>
              <c:numCache>
                <c:formatCode>[$-419]d\ mmm\ yy;@</c:formatCode>
                <c:ptCount val="30"/>
                <c:pt idx="0">
                  <c:v>44353</c:v>
                </c:pt>
                <c:pt idx="1">
                  <c:v>44360</c:v>
                </c:pt>
                <c:pt idx="2">
                  <c:v>44367</c:v>
                </c:pt>
                <c:pt idx="3">
                  <c:v>44374</c:v>
                </c:pt>
                <c:pt idx="4">
                  <c:v>44381</c:v>
                </c:pt>
                <c:pt idx="5">
                  <c:v>44388</c:v>
                </c:pt>
                <c:pt idx="6">
                  <c:v>44395</c:v>
                </c:pt>
                <c:pt idx="7">
                  <c:v>44402</c:v>
                </c:pt>
                <c:pt idx="8">
                  <c:v>44409</c:v>
                </c:pt>
                <c:pt idx="9">
                  <c:v>44416</c:v>
                </c:pt>
                <c:pt idx="10">
                  <c:v>44423</c:v>
                </c:pt>
                <c:pt idx="11">
                  <c:v>44430</c:v>
                </c:pt>
                <c:pt idx="12">
                  <c:v>44437</c:v>
                </c:pt>
                <c:pt idx="13">
                  <c:v>44444</c:v>
                </c:pt>
                <c:pt idx="14">
                  <c:v>44451</c:v>
                </c:pt>
                <c:pt idx="15">
                  <c:v>44458</c:v>
                </c:pt>
                <c:pt idx="16">
                  <c:v>44465</c:v>
                </c:pt>
                <c:pt idx="17">
                  <c:v>44472</c:v>
                </c:pt>
                <c:pt idx="18">
                  <c:v>44479</c:v>
                </c:pt>
                <c:pt idx="19">
                  <c:v>44486</c:v>
                </c:pt>
                <c:pt idx="20">
                  <c:v>44493</c:v>
                </c:pt>
                <c:pt idx="21">
                  <c:v>44500</c:v>
                </c:pt>
                <c:pt idx="22">
                  <c:v>44507</c:v>
                </c:pt>
                <c:pt idx="23">
                  <c:v>44514</c:v>
                </c:pt>
                <c:pt idx="24">
                  <c:v>44521</c:v>
                </c:pt>
                <c:pt idx="25">
                  <c:v>44528</c:v>
                </c:pt>
                <c:pt idx="26">
                  <c:v>44535</c:v>
                </c:pt>
                <c:pt idx="27">
                  <c:v>44542</c:v>
                </c:pt>
                <c:pt idx="28">
                  <c:v>44549</c:v>
                </c:pt>
                <c:pt idx="29">
                  <c:v>44556</c:v>
                </c:pt>
              </c:numCache>
            </c:numRef>
          </c:cat>
          <c:val>
            <c:numRef>
              <c:f>'S-кривая - РД'!$E$10:$AH$10</c:f>
              <c:numCache>
                <c:formatCode>0.00%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FA50-4002-A445-756F68762A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244792448"/>
        <c:axId val="-244813664"/>
      </c:lineChart>
      <c:catAx>
        <c:axId val="-24479734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[$-419]d\ mmm\ yy;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1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789184"/>
        <c:crosses val="autoZero"/>
        <c:auto val="0"/>
        <c:lblAlgn val="ctr"/>
        <c:lblOffset val="100"/>
        <c:noMultiLvlLbl val="0"/>
      </c:catAx>
      <c:valAx>
        <c:axId val="-244789184"/>
        <c:scaling>
          <c:orientation val="minMax"/>
          <c:max val="0.70000000000000007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797344"/>
        <c:crosses val="autoZero"/>
        <c:crossBetween val="between"/>
      </c:valAx>
      <c:valAx>
        <c:axId val="-244813664"/>
        <c:scaling>
          <c:orientation val="minMax"/>
          <c:max val="1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ru-RU"/>
          </a:p>
        </c:txPr>
        <c:crossAx val="-244792448"/>
        <c:crosses val="max"/>
        <c:crossBetween val="between"/>
      </c:valAx>
      <c:catAx>
        <c:axId val="-244792448"/>
        <c:scaling>
          <c:orientation val="minMax"/>
        </c:scaling>
        <c:delete val="1"/>
        <c:axPos val="b"/>
        <c:numFmt formatCode="[$-419]d\ mmm\ yy;@" sourceLinked="1"/>
        <c:majorTickMark val="out"/>
        <c:minorTickMark val="none"/>
        <c:tickLblPos val="nextTo"/>
        <c:crossAx val="-244813664"/>
        <c:crosses val="autoZero"/>
        <c:auto val="0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ru-R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30255</xdr:colOff>
      <xdr:row>36</xdr:row>
      <xdr:rowOff>63592</xdr:rowOff>
    </xdr:from>
    <xdr:to>
      <xdr:col>12</xdr:col>
      <xdr:colOff>694764</xdr:colOff>
      <xdr:row>63</xdr:row>
      <xdr:rowOff>56029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19049</xdr:colOff>
      <xdr:row>26</xdr:row>
      <xdr:rowOff>74798</xdr:rowOff>
    </xdr:from>
    <xdr:to>
      <xdr:col>13</xdr:col>
      <xdr:colOff>145676</xdr:colOff>
      <xdr:row>59</xdr:row>
      <xdr:rowOff>67235</xdr:rowOff>
    </xdr:to>
    <xdr:graphicFrame macro="">
      <xdr:nvGraphicFramePr>
        <xdr:cNvPr id="2" name="Диаграмма 1">
          <a:extLst>
            <a:ext uri="{FF2B5EF4-FFF2-40B4-BE49-F238E27FC236}">
              <a16:creationId xmlns=""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6"/>
  <sheetViews>
    <sheetView zoomScale="85" zoomScaleNormal="85" workbookViewId="0"/>
  </sheetViews>
  <sheetFormatPr defaultColWidth="8.85546875" defaultRowHeight="15"/>
  <cols>
    <col min="1" max="1" width="25.85546875" customWidth="1"/>
    <col min="2" max="2" width="49.140625" customWidth="1"/>
    <col min="3" max="3" width="2.42578125" customWidth="1"/>
    <col min="4" max="4" width="11.85546875" customWidth="1"/>
    <col min="5" max="5" width="10.42578125" bestFit="1" customWidth="1"/>
    <col min="6" max="8" width="9.42578125" bestFit="1" customWidth="1"/>
    <col min="9" max="10" width="10.140625" bestFit="1" customWidth="1"/>
    <col min="11" max="56" width="11.140625" bestFit="1" customWidth="1"/>
  </cols>
  <sheetData>
    <row r="1" spans="1:56" ht="51">
      <c r="B1" s="12" t="s">
        <v>15</v>
      </c>
      <c r="C1" s="12"/>
      <c r="D1" s="1" t="s">
        <v>11</v>
      </c>
      <c r="E1" s="2">
        <v>44353</v>
      </c>
      <c r="F1" s="2">
        <v>44360</v>
      </c>
      <c r="G1" s="2">
        <v>44367</v>
      </c>
      <c r="H1" s="2">
        <v>44374</v>
      </c>
      <c r="I1" s="2">
        <v>44381</v>
      </c>
      <c r="J1" s="2">
        <v>44388</v>
      </c>
      <c r="K1" s="2">
        <v>44395</v>
      </c>
      <c r="L1" s="2">
        <v>44402</v>
      </c>
      <c r="M1" s="2">
        <v>44409</v>
      </c>
      <c r="N1" s="2">
        <v>44416</v>
      </c>
      <c r="O1" s="2">
        <v>44423</v>
      </c>
      <c r="P1" s="2">
        <v>44430</v>
      </c>
      <c r="Q1" s="2">
        <v>44437</v>
      </c>
      <c r="R1" s="2">
        <v>44444</v>
      </c>
      <c r="S1" s="2">
        <v>44451</v>
      </c>
      <c r="T1" s="2">
        <v>44458</v>
      </c>
      <c r="U1" s="2">
        <v>44465</v>
      </c>
      <c r="V1" s="2">
        <v>44472</v>
      </c>
      <c r="W1" s="2">
        <v>44479</v>
      </c>
      <c r="X1" s="2">
        <v>44486</v>
      </c>
      <c r="Y1" s="2">
        <v>44493</v>
      </c>
      <c r="Z1" s="2">
        <v>44500</v>
      </c>
      <c r="AA1" s="2">
        <v>44507</v>
      </c>
      <c r="AB1" s="2">
        <v>44514</v>
      </c>
      <c r="AC1" s="2">
        <v>44521</v>
      </c>
      <c r="AD1" s="2">
        <v>44528</v>
      </c>
      <c r="AE1" s="2">
        <v>44535</v>
      </c>
      <c r="AF1" s="2">
        <v>44542</v>
      </c>
      <c r="AG1" s="2">
        <v>44549</v>
      </c>
      <c r="AH1" s="2">
        <v>44556</v>
      </c>
      <c r="AI1" s="2">
        <v>44563</v>
      </c>
      <c r="AJ1" s="2">
        <v>44570</v>
      </c>
      <c r="AK1" s="2">
        <v>44577</v>
      </c>
      <c r="AL1" s="2">
        <v>44584</v>
      </c>
      <c r="AM1" s="2">
        <v>44591</v>
      </c>
      <c r="AN1" s="2">
        <v>44598</v>
      </c>
      <c r="AO1" s="2">
        <v>44605</v>
      </c>
      <c r="AP1" s="2">
        <v>44612</v>
      </c>
      <c r="AQ1" s="2">
        <v>44619</v>
      </c>
      <c r="AR1" s="2">
        <v>44626</v>
      </c>
      <c r="AS1" s="2">
        <v>44633</v>
      </c>
      <c r="AT1" s="2">
        <v>44640</v>
      </c>
      <c r="AU1" s="2">
        <v>44647</v>
      </c>
      <c r="AV1" s="2">
        <v>44654</v>
      </c>
      <c r="AW1" s="2">
        <v>44661</v>
      </c>
      <c r="AX1" s="2">
        <v>44668</v>
      </c>
      <c r="AY1" s="2">
        <v>44675</v>
      </c>
      <c r="AZ1" s="2">
        <v>44682</v>
      </c>
      <c r="BA1" s="2">
        <v>44689</v>
      </c>
      <c r="BB1" s="2">
        <v>44696</v>
      </c>
      <c r="BC1" s="2">
        <v>44703</v>
      </c>
      <c r="BD1" s="2">
        <v>44710</v>
      </c>
    </row>
    <row r="2" spans="1:56" ht="15.75" thickBot="1">
      <c r="B2" s="12"/>
      <c r="C2" s="12"/>
      <c r="D2" s="1"/>
      <c r="E2" s="28">
        <v>1</v>
      </c>
      <c r="F2" s="28">
        <f t="shared" ref="F2:BC2" si="0">E2+1</f>
        <v>2</v>
      </c>
      <c r="G2" s="28">
        <f t="shared" si="0"/>
        <v>3</v>
      </c>
      <c r="H2" s="28">
        <f t="shared" si="0"/>
        <v>4</v>
      </c>
      <c r="I2" s="28">
        <f t="shared" si="0"/>
        <v>5</v>
      </c>
      <c r="J2" s="28">
        <f t="shared" si="0"/>
        <v>6</v>
      </c>
      <c r="K2" s="28">
        <f t="shared" si="0"/>
        <v>7</v>
      </c>
      <c r="L2" s="28">
        <f t="shared" si="0"/>
        <v>8</v>
      </c>
      <c r="M2" s="28">
        <f t="shared" si="0"/>
        <v>9</v>
      </c>
      <c r="N2" s="28">
        <f t="shared" si="0"/>
        <v>10</v>
      </c>
      <c r="O2" s="28">
        <f t="shared" si="0"/>
        <v>11</v>
      </c>
      <c r="P2" s="28">
        <f t="shared" si="0"/>
        <v>12</v>
      </c>
      <c r="Q2" s="28">
        <f t="shared" si="0"/>
        <v>13</v>
      </c>
      <c r="R2" s="28">
        <f t="shared" si="0"/>
        <v>14</v>
      </c>
      <c r="S2" s="28">
        <f t="shared" si="0"/>
        <v>15</v>
      </c>
      <c r="T2" s="28">
        <f t="shared" si="0"/>
        <v>16</v>
      </c>
      <c r="U2" s="28">
        <f t="shared" si="0"/>
        <v>17</v>
      </c>
      <c r="V2" s="28">
        <f t="shared" si="0"/>
        <v>18</v>
      </c>
      <c r="W2" s="28">
        <f t="shared" si="0"/>
        <v>19</v>
      </c>
      <c r="X2" s="28">
        <f t="shared" si="0"/>
        <v>20</v>
      </c>
      <c r="Y2" s="28">
        <f t="shared" si="0"/>
        <v>21</v>
      </c>
      <c r="Z2" s="28">
        <f t="shared" si="0"/>
        <v>22</v>
      </c>
      <c r="AA2" s="28">
        <f t="shared" si="0"/>
        <v>23</v>
      </c>
      <c r="AB2" s="28">
        <f t="shared" si="0"/>
        <v>24</v>
      </c>
      <c r="AC2" s="28">
        <f t="shared" si="0"/>
        <v>25</v>
      </c>
      <c r="AD2" s="28">
        <f t="shared" si="0"/>
        <v>26</v>
      </c>
      <c r="AE2" s="28">
        <f t="shared" si="0"/>
        <v>27</v>
      </c>
      <c r="AF2" s="28">
        <f t="shared" si="0"/>
        <v>28</v>
      </c>
      <c r="AG2" s="28">
        <f t="shared" si="0"/>
        <v>29</v>
      </c>
      <c r="AH2" s="28">
        <f t="shared" si="0"/>
        <v>30</v>
      </c>
      <c r="AI2" s="28">
        <f t="shared" si="0"/>
        <v>31</v>
      </c>
      <c r="AJ2" s="28">
        <f t="shared" si="0"/>
        <v>32</v>
      </c>
      <c r="AK2" s="28">
        <f t="shared" si="0"/>
        <v>33</v>
      </c>
      <c r="AL2" s="28">
        <f t="shared" si="0"/>
        <v>34</v>
      </c>
      <c r="AM2" s="28">
        <f t="shared" si="0"/>
        <v>35</v>
      </c>
      <c r="AN2" s="28">
        <f t="shared" si="0"/>
        <v>36</v>
      </c>
      <c r="AO2" s="28">
        <f t="shared" si="0"/>
        <v>37</v>
      </c>
      <c r="AP2" s="28">
        <f t="shared" si="0"/>
        <v>38</v>
      </c>
      <c r="AQ2" s="28">
        <f t="shared" si="0"/>
        <v>39</v>
      </c>
      <c r="AR2" s="28">
        <f t="shared" si="0"/>
        <v>40</v>
      </c>
      <c r="AS2" s="28">
        <f t="shared" si="0"/>
        <v>41</v>
      </c>
      <c r="AT2" s="28">
        <f t="shared" si="0"/>
        <v>42</v>
      </c>
      <c r="AU2" s="28">
        <f t="shared" si="0"/>
        <v>43</v>
      </c>
      <c r="AV2" s="28">
        <f t="shared" si="0"/>
        <v>44</v>
      </c>
      <c r="AW2" s="28">
        <f t="shared" si="0"/>
        <v>45</v>
      </c>
      <c r="AX2" s="28">
        <f t="shared" si="0"/>
        <v>46</v>
      </c>
      <c r="AY2" s="28">
        <f t="shared" si="0"/>
        <v>47</v>
      </c>
      <c r="AZ2" s="28">
        <f t="shared" si="0"/>
        <v>48</v>
      </c>
      <c r="BA2" s="28">
        <f t="shared" si="0"/>
        <v>49</v>
      </c>
      <c r="BB2" s="28">
        <f t="shared" si="0"/>
        <v>50</v>
      </c>
      <c r="BC2" s="28">
        <f t="shared" si="0"/>
        <v>51</v>
      </c>
      <c r="BD2" s="28">
        <f>BC2+1</f>
        <v>52</v>
      </c>
    </row>
    <row r="3" spans="1:56">
      <c r="A3" t="s">
        <v>14</v>
      </c>
      <c r="B3" s="3" t="s">
        <v>3</v>
      </c>
      <c r="C3" s="3">
        <v>1</v>
      </c>
      <c r="D3" s="25" t="s">
        <v>10</v>
      </c>
      <c r="E3" s="6" t="e">
        <f>VLOOKUP($B$3,#REF!,34,0)</f>
        <v>#REF!</v>
      </c>
      <c r="F3" s="6" t="e">
        <f>HLOOKUP(F$1,#REF!,4,0)</f>
        <v>#REF!</v>
      </c>
      <c r="G3" s="6" t="e">
        <f>INDEX(#REF!,VLOOKUP($B$3,#REF!,34,0),HLOOKUP(G$1,#REF!,4,0))</f>
        <v>#REF!</v>
      </c>
      <c r="H3" s="6" t="e">
        <f>INDEX(#REF!,VLOOKUP($B$3,#REF!,34,0),HLOOKUP(H$1,#REF!,4,0))</f>
        <v>#REF!</v>
      </c>
      <c r="I3" s="6" t="e">
        <f>INDEX(#REF!,VLOOKUP($B$3,#REF!,34,0),HLOOKUP(I$1,#REF!,4,0))</f>
        <v>#REF!</v>
      </c>
      <c r="J3" s="6" t="e">
        <f>INDEX(#REF!,VLOOKUP($B$3,#REF!,34,0),HLOOKUP(J$1,#REF!,4,0))</f>
        <v>#REF!</v>
      </c>
      <c r="K3" s="6" t="e">
        <f>INDEX(#REF!,VLOOKUP($B$3,#REF!,34,0),HLOOKUP(K$1,#REF!,4,0))</f>
        <v>#REF!</v>
      </c>
      <c r="L3" s="6" t="e">
        <f>INDEX(#REF!,VLOOKUP($B$3,#REF!,34,0),HLOOKUP(L$1,#REF!,4,0))</f>
        <v>#REF!</v>
      </c>
      <c r="M3" s="6" t="e">
        <f>INDEX(#REF!,VLOOKUP($B$3,#REF!,34,0),HLOOKUP(M$1,#REF!,4,0))</f>
        <v>#REF!</v>
      </c>
      <c r="N3" s="6" t="e">
        <f>INDEX(#REF!,VLOOKUP($B$3,#REF!,34,0),HLOOKUP(N$1,#REF!,4,0))</f>
        <v>#REF!</v>
      </c>
      <c r="O3" s="6" t="e">
        <f>INDEX(#REF!,VLOOKUP($B$3,#REF!,34,0),HLOOKUP(O$1,#REF!,4,0))</f>
        <v>#REF!</v>
      </c>
      <c r="P3" s="6" t="e">
        <f>INDEX(#REF!,VLOOKUP($B$3,#REF!,34,0),HLOOKUP(P$1,#REF!,4,0))</f>
        <v>#REF!</v>
      </c>
      <c r="Q3" s="6" t="e">
        <f>INDEX(#REF!,VLOOKUP($B$3,#REF!,34,0),HLOOKUP(Q$1,#REF!,4,0))</f>
        <v>#REF!</v>
      </c>
      <c r="R3" s="6" t="e">
        <f>INDEX(#REF!,VLOOKUP($B$3,#REF!,34,0),HLOOKUP(R$1,#REF!,4,0))</f>
        <v>#REF!</v>
      </c>
      <c r="S3" s="6" t="e">
        <f>INDEX(#REF!,VLOOKUP($B$3,#REF!,34,0),HLOOKUP(S$1,#REF!,4,0))</f>
        <v>#REF!</v>
      </c>
      <c r="T3" s="6" t="e">
        <f>INDEX(#REF!,VLOOKUP($B$3,#REF!,34,0),HLOOKUP(T$1,#REF!,4,0))</f>
        <v>#REF!</v>
      </c>
      <c r="U3" s="6" t="e">
        <f>INDEX(#REF!,VLOOKUP($B$3,#REF!,34,0),HLOOKUP(U$1,#REF!,4,0))</f>
        <v>#REF!</v>
      </c>
      <c r="V3" s="6" t="e">
        <f>INDEX(#REF!,VLOOKUP($B$3,#REF!,34,0),HLOOKUP(V$1,#REF!,4,0))</f>
        <v>#REF!</v>
      </c>
      <c r="W3" s="6" t="e">
        <f>INDEX(#REF!,VLOOKUP($B$3,#REF!,34,0),HLOOKUP(W$1,#REF!,4,0))</f>
        <v>#REF!</v>
      </c>
      <c r="X3" s="6" t="e">
        <f>INDEX(#REF!,VLOOKUP($B$3,#REF!,34,0),HLOOKUP(X$1,#REF!,4,0))</f>
        <v>#REF!</v>
      </c>
      <c r="Y3" s="6" t="e">
        <f>INDEX(#REF!,VLOOKUP($B$3,#REF!,34,0),HLOOKUP(Y$1,#REF!,4,0))</f>
        <v>#REF!</v>
      </c>
      <c r="Z3" s="6" t="e">
        <f>INDEX(#REF!,VLOOKUP($B$3,#REF!,34,0),HLOOKUP(Z$1,#REF!,4,0))</f>
        <v>#REF!</v>
      </c>
      <c r="AA3" s="6" t="e">
        <f>INDEX(#REF!,VLOOKUP($B$3,#REF!,34,0),HLOOKUP(AA$1,#REF!,4,0))</f>
        <v>#REF!</v>
      </c>
      <c r="AB3" s="6" t="e">
        <f>INDEX(#REF!,VLOOKUP($B$3,#REF!,34,0),HLOOKUP(AB$1,#REF!,4,0))</f>
        <v>#REF!</v>
      </c>
      <c r="AC3" s="6" t="e">
        <f>INDEX(#REF!,VLOOKUP($B$3,#REF!,34,0),HLOOKUP(AC$1,#REF!,4,0))</f>
        <v>#REF!</v>
      </c>
      <c r="AD3" s="6" t="e">
        <f>INDEX(#REF!,VLOOKUP($B$3,#REF!,34,0),HLOOKUP(AD$1,#REF!,4,0))</f>
        <v>#REF!</v>
      </c>
      <c r="AE3" s="6" t="e">
        <f>INDEX(#REF!,VLOOKUP($B$3,#REF!,34,0),HLOOKUP(AE$1,#REF!,4,0))</f>
        <v>#REF!</v>
      </c>
      <c r="AF3" s="6" t="e">
        <f>INDEX(#REF!,VLOOKUP($B$3,#REF!,34,0),HLOOKUP(AF$1,#REF!,4,0))</f>
        <v>#REF!</v>
      </c>
      <c r="AG3" s="6" t="e">
        <f>INDEX(#REF!,VLOOKUP($B$3,#REF!,34,0),HLOOKUP(AG$1,#REF!,4,0))</f>
        <v>#REF!</v>
      </c>
      <c r="AH3" s="6" t="e">
        <f>INDEX(#REF!,VLOOKUP($B$3,#REF!,34,0),HLOOKUP(AH$1,#REF!,4,0))</f>
        <v>#REF!</v>
      </c>
      <c r="AI3" s="6" t="e">
        <f>INDEX(#REF!,VLOOKUP($B$3,#REF!,34,0),HLOOKUP(AI$1,#REF!,4,0))</f>
        <v>#REF!</v>
      </c>
      <c r="AJ3" s="6" t="e">
        <f>INDEX(#REF!,VLOOKUP($B$3,#REF!,34,0),HLOOKUP(AJ$1,#REF!,4,0))</f>
        <v>#REF!</v>
      </c>
      <c r="AK3" s="6" t="e">
        <f>INDEX(#REF!,VLOOKUP($B$3,#REF!,34,0),HLOOKUP(AK$1,#REF!,4,0))</f>
        <v>#REF!</v>
      </c>
      <c r="AL3" s="6" t="e">
        <f>INDEX(#REF!,VLOOKUP($B$3,#REF!,34,0),HLOOKUP(AL$1,#REF!,4,0))</f>
        <v>#REF!</v>
      </c>
      <c r="AM3" s="6" t="e">
        <f>INDEX(#REF!,VLOOKUP($B$3,#REF!,34,0),HLOOKUP(AM$1,#REF!,4,0))</f>
        <v>#REF!</v>
      </c>
      <c r="AN3" s="6" t="e">
        <f>INDEX(#REF!,VLOOKUP($B$3,#REF!,34,0),HLOOKUP(AN$1,#REF!,4,0))</f>
        <v>#REF!</v>
      </c>
      <c r="AO3" s="6" t="e">
        <f>INDEX(#REF!,VLOOKUP($B$3,#REF!,34,0),HLOOKUP(AO$1,#REF!,4,0))</f>
        <v>#REF!</v>
      </c>
      <c r="AP3" s="6" t="e">
        <f>INDEX(#REF!,VLOOKUP($B$3,#REF!,34,0),HLOOKUP(AP$1,#REF!,4,0))</f>
        <v>#REF!</v>
      </c>
      <c r="AQ3" s="6" t="e">
        <f>INDEX(#REF!,VLOOKUP($B$3,#REF!,34,0),HLOOKUP(AQ$1,#REF!,4,0))</f>
        <v>#REF!</v>
      </c>
      <c r="AR3" s="6" t="e">
        <f>INDEX(#REF!,VLOOKUP($B$3,#REF!,34,0),HLOOKUP(AR$1,#REF!,4,0))</f>
        <v>#REF!</v>
      </c>
      <c r="AS3" s="6" t="e">
        <f>INDEX(#REF!,VLOOKUP($B$3,#REF!,34,0),HLOOKUP(AS$1,#REF!,4,0))</f>
        <v>#REF!</v>
      </c>
      <c r="AT3" s="6" t="e">
        <f>INDEX(#REF!,VLOOKUP($B$3,#REF!,34,0),HLOOKUP(AT$1,#REF!,4,0))</f>
        <v>#REF!</v>
      </c>
      <c r="AU3" s="6" t="e">
        <f>INDEX(#REF!,VLOOKUP($B$3,#REF!,34,0),HLOOKUP(AU$1,#REF!,4,0))</f>
        <v>#REF!</v>
      </c>
      <c r="AV3" s="6" t="e">
        <f>INDEX(#REF!,VLOOKUP($B$3,#REF!,34,0),HLOOKUP(AV$1,#REF!,4,0))</f>
        <v>#REF!</v>
      </c>
      <c r="AW3" s="6" t="e">
        <f>INDEX(#REF!,VLOOKUP($B$3,#REF!,34,0),HLOOKUP(AW$1,#REF!,4,0))</f>
        <v>#REF!</v>
      </c>
      <c r="AX3" s="6" t="e">
        <f>INDEX(#REF!,VLOOKUP($B$3,#REF!,34,0),HLOOKUP(AX$1,#REF!,4,0))</f>
        <v>#REF!</v>
      </c>
      <c r="AY3" s="6" t="e">
        <f>INDEX(#REF!,VLOOKUP($B$3,#REF!,34,0),HLOOKUP(AY$1,#REF!,4,0))</f>
        <v>#REF!</v>
      </c>
      <c r="AZ3" s="6" t="e">
        <f>INDEX(#REF!,VLOOKUP($B$3,#REF!,34,0),HLOOKUP(AZ$1,#REF!,4,0))</f>
        <v>#REF!</v>
      </c>
      <c r="BA3" s="6" t="e">
        <f>INDEX(#REF!,VLOOKUP($B$3,#REF!,34,0),HLOOKUP(BA$1,#REF!,4,0))</f>
        <v>#REF!</v>
      </c>
      <c r="BB3" s="6" t="e">
        <f>INDEX(#REF!,VLOOKUP($B$3,#REF!,34,0),HLOOKUP(BB$1,#REF!,4,0))</f>
        <v>#REF!</v>
      </c>
      <c r="BC3" s="6" t="e">
        <f>INDEX(#REF!,VLOOKUP($B$3,#REF!,34,0),HLOOKUP(BC$1,#REF!,4,0))</f>
        <v>#REF!</v>
      </c>
      <c r="BD3" s="7" t="e">
        <f>INDEX(#REF!,VLOOKUP($B$3,#REF!,34,0),HLOOKUP(BD$1,#REF!,4,0))</f>
        <v>#REF!</v>
      </c>
    </row>
    <row r="4" spans="1:56">
      <c r="A4" t="s">
        <v>14</v>
      </c>
      <c r="B4" s="4"/>
      <c r="C4" s="4">
        <f>C3+1</f>
        <v>2</v>
      </c>
      <c r="D4" s="26" t="s">
        <v>12</v>
      </c>
      <c r="E4" s="10"/>
      <c r="F4" s="10"/>
      <c r="G4" s="10"/>
      <c r="H4" s="10"/>
      <c r="I4" s="10"/>
      <c r="J4" s="10"/>
      <c r="K4" s="10"/>
      <c r="L4" s="10"/>
      <c r="M4" s="10"/>
      <c r="N4" s="10" t="e">
        <f>INDEX(#REF!,VLOOKUP($B$3,#REF!,34,0),HLOOKUP(N$1,#REF!,4,0))</f>
        <v>#REF!</v>
      </c>
      <c r="O4" s="10" t="e">
        <f>INDEX(#REF!,VLOOKUP($B$3,#REF!,34,0),HLOOKUP(O$1,#REF!,4,0))</f>
        <v>#REF!</v>
      </c>
      <c r="P4" s="10" t="e">
        <f>INDEX(#REF!,VLOOKUP($B$3,#REF!,34,0),HLOOKUP(P$1,#REF!,4,0))</f>
        <v>#REF!</v>
      </c>
      <c r="Q4" s="10" t="e">
        <f>INDEX(#REF!,VLOOKUP($B$3,#REF!,34,0),HLOOKUP(Q$1,#REF!,4,0))</f>
        <v>#REF!</v>
      </c>
      <c r="R4" s="10" t="e">
        <f>INDEX(#REF!,VLOOKUP($B$3,#REF!,34,0),HLOOKUP(R$1,#REF!,4,0))</f>
        <v>#REF!</v>
      </c>
      <c r="S4" s="10" t="e">
        <f>INDEX(#REF!,VLOOKUP($B$3,#REF!,34,0),HLOOKUP(S$1,#REF!,4,0))</f>
        <v>#REF!</v>
      </c>
      <c r="T4" s="10" t="e">
        <f>INDEX(#REF!,VLOOKUP($B$3,#REF!,34,0),HLOOKUP(T$1,#REF!,4,0))</f>
        <v>#REF!</v>
      </c>
      <c r="U4" s="10" t="e">
        <f>INDEX(#REF!,VLOOKUP($B$3,#REF!,34,0),HLOOKUP(U$1,#REF!,4,0))</f>
        <v>#REF!</v>
      </c>
      <c r="V4" s="10" t="e">
        <f>INDEX(#REF!,VLOOKUP($B$3,#REF!,34,0),HLOOKUP(V$1,#REF!,4,0))</f>
        <v>#REF!</v>
      </c>
      <c r="W4" s="10" t="e">
        <f>INDEX(#REF!,VLOOKUP($B$3,#REF!,34,0),HLOOKUP(W$1,#REF!,4,0))</f>
        <v>#REF!</v>
      </c>
      <c r="X4" s="10" t="e">
        <f>INDEX(#REF!,VLOOKUP($B$3,#REF!,34,0),HLOOKUP(X$1,#REF!,4,0))</f>
        <v>#REF!</v>
      </c>
      <c r="Y4" s="10" t="e">
        <f>INDEX(#REF!,VLOOKUP($B$3,#REF!,34,0),HLOOKUP(Y$1,#REF!,4,0))</f>
        <v>#REF!</v>
      </c>
      <c r="Z4" s="10" t="e">
        <f>INDEX(#REF!,VLOOKUP($B$3,#REF!,34,0),HLOOKUP(Z$1,#REF!,4,0))</f>
        <v>#REF!</v>
      </c>
      <c r="AA4" s="10" t="e">
        <f>INDEX(#REF!,VLOOKUP($B$3,#REF!,34,0),HLOOKUP(AA$1,#REF!,4,0))</f>
        <v>#REF!</v>
      </c>
      <c r="AB4" s="10" t="e">
        <f>INDEX(#REF!,VLOOKUP($B$3,#REF!,34,0),HLOOKUP(AB$1,#REF!,4,0))</f>
        <v>#REF!</v>
      </c>
      <c r="AC4" s="10" t="e">
        <f>INDEX(#REF!,VLOOKUP($B$3,#REF!,34,0),HLOOKUP(AC$1,#REF!,4,0))</f>
        <v>#REF!</v>
      </c>
      <c r="AD4" s="10" t="e">
        <f>INDEX(#REF!,VLOOKUP($B$3,#REF!,34,0),HLOOKUP(AD$1,#REF!,4,0))</f>
        <v>#REF!</v>
      </c>
      <c r="AE4" s="10" t="e">
        <f>INDEX(#REF!,VLOOKUP($B$3,#REF!,34,0),HLOOKUP(AE$1,#REF!,4,0))</f>
        <v>#REF!</v>
      </c>
      <c r="AF4" s="10" t="e">
        <f>INDEX(#REF!,VLOOKUP($B$3,#REF!,34,0),HLOOKUP(AF$1,#REF!,4,0))</f>
        <v>#REF!</v>
      </c>
      <c r="AG4" s="10" t="e">
        <f>INDEX(#REF!,VLOOKUP($B$3,#REF!,34,0),HLOOKUP(AG$1,#REF!,4,0))</f>
        <v>#REF!</v>
      </c>
      <c r="AH4" s="10" t="e">
        <f>INDEX(#REF!,VLOOKUP($B$3,#REF!,34,0),HLOOKUP(AH$1,#REF!,4,0))</f>
        <v>#REF!</v>
      </c>
      <c r="AI4" s="10" t="e">
        <f>INDEX(#REF!,VLOOKUP($B$3,#REF!,34,0),HLOOKUP(AI$1,#REF!,4,0))</f>
        <v>#REF!</v>
      </c>
      <c r="AJ4" s="10" t="e">
        <f>INDEX(#REF!,VLOOKUP($B$3,#REF!,34,0),HLOOKUP(AJ$1,#REF!,4,0))</f>
        <v>#REF!</v>
      </c>
      <c r="AK4" s="10" t="e">
        <f>INDEX(#REF!,VLOOKUP($B$3,#REF!,34,0),HLOOKUP(AK$1,#REF!,4,0))</f>
        <v>#REF!</v>
      </c>
      <c r="AL4" s="10" t="e">
        <f>INDEX(#REF!,VLOOKUP($B$3,#REF!,34,0),HLOOKUP(AL$1,#REF!,4,0))</f>
        <v>#REF!</v>
      </c>
      <c r="AM4" s="10" t="e">
        <f>INDEX(#REF!,VLOOKUP($B$3,#REF!,34,0),HLOOKUP(AM$1,#REF!,4,0))</f>
        <v>#REF!</v>
      </c>
      <c r="AN4" s="10" t="e">
        <f>INDEX(#REF!,VLOOKUP($B$3,#REF!,34,0),HLOOKUP(AN$1,#REF!,4,0))</f>
        <v>#REF!</v>
      </c>
      <c r="AO4" s="10" t="e">
        <f>INDEX(#REF!,VLOOKUP($B$3,#REF!,34,0),HLOOKUP(AO$1,#REF!,4,0))</f>
        <v>#REF!</v>
      </c>
      <c r="AP4" s="10" t="e">
        <f>INDEX(#REF!,VLOOKUP($B$3,#REF!,34,0),HLOOKUP(AP$1,#REF!,4,0))</f>
        <v>#REF!</v>
      </c>
      <c r="AQ4" s="10" t="e">
        <f>INDEX(#REF!,VLOOKUP($B$3,#REF!,34,0),HLOOKUP(AQ$1,#REF!,4,0))</f>
        <v>#REF!</v>
      </c>
      <c r="AR4" s="10" t="e">
        <f>INDEX(#REF!,VLOOKUP($B$3,#REF!,34,0),HLOOKUP(AR$1,#REF!,4,0))</f>
        <v>#REF!</v>
      </c>
      <c r="AS4" s="10" t="e">
        <f>INDEX(#REF!,VLOOKUP($B$3,#REF!,34,0),HLOOKUP(AS$1,#REF!,4,0))</f>
        <v>#REF!</v>
      </c>
      <c r="AT4" s="10" t="e">
        <f>INDEX(#REF!,VLOOKUP($B$3,#REF!,34,0),HLOOKUP(AT$1,#REF!,4,0))</f>
        <v>#REF!</v>
      </c>
      <c r="AU4" s="10" t="e">
        <f>INDEX(#REF!,VLOOKUP($B$3,#REF!,34,0),HLOOKUP(AU$1,#REF!,4,0))</f>
        <v>#REF!</v>
      </c>
      <c r="AV4" s="10" t="e">
        <f>INDEX(#REF!,VLOOKUP($B$3,#REF!,34,0),HLOOKUP(AV$1,#REF!,4,0))</f>
        <v>#REF!</v>
      </c>
      <c r="AW4" s="10" t="e">
        <f>INDEX(#REF!,VLOOKUP($B$3,#REF!,34,0),HLOOKUP(AW$1,#REF!,4,0))</f>
        <v>#REF!</v>
      </c>
      <c r="AX4" s="10" t="e">
        <f>INDEX(#REF!,VLOOKUP($B$3,#REF!,34,0),HLOOKUP(AX$1,#REF!,4,0))</f>
        <v>#REF!</v>
      </c>
      <c r="AY4" s="10" t="e">
        <f>INDEX(#REF!,VLOOKUP($B$3,#REF!,34,0),HLOOKUP(AY$1,#REF!,4,0))</f>
        <v>#REF!</v>
      </c>
      <c r="AZ4" s="10" t="e">
        <f>INDEX(#REF!,VLOOKUP($B$3,#REF!,34,0),HLOOKUP(AZ$1,#REF!,4,0))</f>
        <v>#REF!</v>
      </c>
      <c r="BA4" s="10" t="e">
        <f>INDEX(#REF!,VLOOKUP($B$3,#REF!,34,0),HLOOKUP(BA$1,#REF!,4,0))</f>
        <v>#REF!</v>
      </c>
      <c r="BB4" s="10" t="e">
        <f>INDEX(#REF!,VLOOKUP($B$3,#REF!,34,0),HLOOKUP(BB$1,#REF!,4,0))</f>
        <v>#REF!</v>
      </c>
      <c r="BC4" s="10" t="e">
        <f>INDEX(#REF!,VLOOKUP($B$3,#REF!,34,0),HLOOKUP(BC$1,#REF!,4,0))</f>
        <v>#REF!</v>
      </c>
      <c r="BD4" s="11" t="e">
        <f>INDEX(#REF!,VLOOKUP($B$3,#REF!,34,0),HLOOKUP(BD$1,#REF!,4,0))</f>
        <v>#REF!</v>
      </c>
    </row>
    <row r="5" spans="1:56" ht="15.75" thickBot="1">
      <c r="A5" t="s">
        <v>14</v>
      </c>
      <c r="B5" s="5"/>
      <c r="C5" s="5">
        <f t="shared" ref="C5:C11" si="1">C4+1</f>
        <v>3</v>
      </c>
      <c r="D5" s="27" t="s">
        <v>13</v>
      </c>
      <c r="E5" s="8" t="e">
        <f>INDEX(#REF!,VLOOKUP($B$3,#REF!,34,0),HLOOKUP(E$1,#REF!,4,0))</f>
        <v>#REF!</v>
      </c>
      <c r="F5" s="8" t="e">
        <f>INDEX(#REF!,VLOOKUP($B$3,#REF!,34,0),HLOOKUP(F$1,#REF!,4,0))</f>
        <v>#REF!</v>
      </c>
      <c r="G5" s="8" t="e">
        <f>INDEX(#REF!,VLOOKUP($B$3,#REF!,34,0),HLOOKUP(G$1,#REF!,4,0))</f>
        <v>#REF!</v>
      </c>
      <c r="H5" s="8" t="e">
        <f>INDEX(#REF!,VLOOKUP($B$3,#REF!,34,0),HLOOKUP(H$1,#REF!,4,0))</f>
        <v>#REF!</v>
      </c>
      <c r="I5" s="8" t="e">
        <f>INDEX(#REF!,VLOOKUP($B$3,#REF!,34,0),HLOOKUP(I$1,#REF!,4,0))</f>
        <v>#REF!</v>
      </c>
      <c r="J5" s="8" t="e">
        <f>INDEX(#REF!,VLOOKUP($B$3,#REF!,34,0),HLOOKUP(J$1,#REF!,4,0))</f>
        <v>#REF!</v>
      </c>
      <c r="K5" s="8" t="e">
        <f>INDEX(#REF!,VLOOKUP($B$3,#REF!,34,0),HLOOKUP(K$1,#REF!,4,0))</f>
        <v>#REF!</v>
      </c>
      <c r="L5" s="8" t="e">
        <f>INDEX(#REF!,VLOOKUP($B$3,#REF!,34,0),HLOOKUP(L$1,#REF!,4,0))</f>
        <v>#REF!</v>
      </c>
      <c r="M5" s="8" t="e">
        <f>INDEX(#REF!,VLOOKUP($B$3,#REF!,34,0),HLOOKUP(M$1,#REF!,4,0))</f>
        <v>#REF!</v>
      </c>
      <c r="N5" s="8" t="e">
        <f>INDEX(#REF!,VLOOKUP($B$3,#REF!,34,0),HLOOKUP(N$1,#REF!,4,0))</f>
        <v>#REF!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9"/>
    </row>
    <row r="6" spans="1:56">
      <c r="A6" t="s">
        <v>14</v>
      </c>
      <c r="B6" s="3" t="s">
        <v>8</v>
      </c>
      <c r="C6" s="3">
        <f t="shared" si="1"/>
        <v>4</v>
      </c>
      <c r="D6" s="25" t="s">
        <v>10</v>
      </c>
      <c r="E6" s="6" t="e">
        <f>INDEX(#REF!,VLOOKUP($B$6,#REF!,34,0),HLOOKUP(E$1,#REF!,4,0))</f>
        <v>#REF!</v>
      </c>
      <c r="F6" s="6" t="e">
        <f>INDEX(#REF!,VLOOKUP($B$6,#REF!,34,0),HLOOKUP(F$1,#REF!,4,0))</f>
        <v>#REF!</v>
      </c>
      <c r="G6" s="6" t="e">
        <f>INDEX(#REF!,VLOOKUP($B$6,#REF!,34,0),HLOOKUP(G$1,#REF!,4,0))</f>
        <v>#REF!</v>
      </c>
      <c r="H6" s="6" t="e">
        <f>INDEX(#REF!,VLOOKUP($B$6,#REF!,34,0),HLOOKUP(H$1,#REF!,4,0))</f>
        <v>#REF!</v>
      </c>
      <c r="I6" s="6" t="e">
        <f>INDEX(#REF!,VLOOKUP($B$6,#REF!,34,0),HLOOKUP(I$1,#REF!,4,0))</f>
        <v>#REF!</v>
      </c>
      <c r="J6" s="6" t="e">
        <f>INDEX(#REF!,VLOOKUP($B$6,#REF!,34,0),HLOOKUP(J$1,#REF!,4,0))</f>
        <v>#REF!</v>
      </c>
      <c r="K6" s="6" t="e">
        <f>INDEX(#REF!,VLOOKUP($B$6,#REF!,34,0),HLOOKUP(K$1,#REF!,4,0))</f>
        <v>#REF!</v>
      </c>
      <c r="L6" s="6" t="e">
        <f>INDEX(#REF!,VLOOKUP($B$6,#REF!,34,0),HLOOKUP(L$1,#REF!,4,0))</f>
        <v>#REF!</v>
      </c>
      <c r="M6" s="6" t="e">
        <f>INDEX(#REF!,VLOOKUP($B$6,#REF!,34,0),HLOOKUP(M$1,#REF!,4,0))</f>
        <v>#REF!</v>
      </c>
      <c r="N6" s="6" t="e">
        <f>INDEX(#REF!,VLOOKUP($B$6,#REF!,34,0),HLOOKUP(N$1,#REF!,4,0))</f>
        <v>#REF!</v>
      </c>
      <c r="O6" s="6" t="e">
        <f>INDEX(#REF!,VLOOKUP($B$6,#REF!,34,0),HLOOKUP(O$1,#REF!,4,0))</f>
        <v>#REF!</v>
      </c>
      <c r="P6" s="6" t="e">
        <f>INDEX(#REF!,VLOOKUP($B$6,#REF!,34,0),HLOOKUP(P$1,#REF!,4,0))</f>
        <v>#REF!</v>
      </c>
      <c r="Q6" s="6" t="e">
        <f>INDEX(#REF!,VLOOKUP($B$6,#REF!,34,0),HLOOKUP(Q$1,#REF!,4,0))</f>
        <v>#REF!</v>
      </c>
      <c r="R6" s="6" t="e">
        <f>INDEX(#REF!,VLOOKUP($B$6,#REF!,34,0),HLOOKUP(R$1,#REF!,4,0))</f>
        <v>#REF!</v>
      </c>
      <c r="S6" s="6" t="e">
        <f>INDEX(#REF!,VLOOKUP($B$6,#REF!,34,0),HLOOKUP(S$1,#REF!,4,0))</f>
        <v>#REF!</v>
      </c>
      <c r="T6" s="6" t="e">
        <f>INDEX(#REF!,VLOOKUP($B$6,#REF!,34,0),HLOOKUP(T$1,#REF!,4,0))</f>
        <v>#REF!</v>
      </c>
      <c r="U6" s="6" t="e">
        <f>INDEX(#REF!,VLOOKUP($B$6,#REF!,34,0),HLOOKUP(U$1,#REF!,4,0))</f>
        <v>#REF!</v>
      </c>
      <c r="V6" s="6" t="e">
        <f>INDEX(#REF!,VLOOKUP($B$6,#REF!,34,0),HLOOKUP(V$1,#REF!,4,0))</f>
        <v>#REF!</v>
      </c>
      <c r="W6" s="6" t="e">
        <f>INDEX(#REF!,VLOOKUP($B$6,#REF!,34,0),HLOOKUP(W$1,#REF!,4,0))</f>
        <v>#REF!</v>
      </c>
      <c r="X6" s="6" t="e">
        <f>INDEX(#REF!,VLOOKUP($B$6,#REF!,34,0),HLOOKUP(X$1,#REF!,4,0))</f>
        <v>#REF!</v>
      </c>
      <c r="Y6" s="6" t="e">
        <f>INDEX(#REF!,VLOOKUP($B$6,#REF!,34,0),HLOOKUP(Y$1,#REF!,4,0))</f>
        <v>#REF!</v>
      </c>
      <c r="Z6" s="6" t="e">
        <f>INDEX(#REF!,VLOOKUP($B$6,#REF!,34,0),HLOOKUP(Z$1,#REF!,4,0))</f>
        <v>#REF!</v>
      </c>
      <c r="AA6" s="6" t="e">
        <f>INDEX(#REF!,VLOOKUP($B$6,#REF!,34,0),HLOOKUP(AA$1,#REF!,4,0))</f>
        <v>#REF!</v>
      </c>
      <c r="AB6" s="6" t="e">
        <f>INDEX(#REF!,VLOOKUP($B$6,#REF!,34,0),HLOOKUP(AB$1,#REF!,4,0))</f>
        <v>#REF!</v>
      </c>
      <c r="AC6" s="6" t="e">
        <f>INDEX(#REF!,VLOOKUP($B$6,#REF!,34,0),HLOOKUP(AC$1,#REF!,4,0))</f>
        <v>#REF!</v>
      </c>
      <c r="AD6" s="6" t="e">
        <f>INDEX(#REF!,VLOOKUP($B$6,#REF!,34,0),HLOOKUP(AD$1,#REF!,4,0))</f>
        <v>#REF!</v>
      </c>
      <c r="AE6" s="6" t="e">
        <f>INDEX(#REF!,VLOOKUP($B$6,#REF!,34,0),HLOOKUP(AE$1,#REF!,4,0))</f>
        <v>#REF!</v>
      </c>
      <c r="AF6" s="6" t="e">
        <f>INDEX(#REF!,VLOOKUP($B$6,#REF!,34,0),HLOOKUP(AF$1,#REF!,4,0))</f>
        <v>#REF!</v>
      </c>
      <c r="AG6" s="6" t="e">
        <f>INDEX(#REF!,VLOOKUP($B$6,#REF!,34,0),HLOOKUP(AG$1,#REF!,4,0))</f>
        <v>#REF!</v>
      </c>
      <c r="AH6" s="6" t="e">
        <f>INDEX(#REF!,VLOOKUP($B$6,#REF!,34,0),HLOOKUP(AH$1,#REF!,4,0))</f>
        <v>#REF!</v>
      </c>
      <c r="AI6" s="6" t="e">
        <f>INDEX(#REF!,VLOOKUP($B$6,#REF!,34,0),HLOOKUP(AI$1,#REF!,4,0))</f>
        <v>#REF!</v>
      </c>
      <c r="AJ6" s="6" t="e">
        <f>INDEX(#REF!,VLOOKUP($B$6,#REF!,34,0),HLOOKUP(AJ$1,#REF!,4,0))</f>
        <v>#REF!</v>
      </c>
      <c r="AK6" s="6" t="e">
        <f>INDEX(#REF!,VLOOKUP($B$6,#REF!,34,0),HLOOKUP(AK$1,#REF!,4,0))</f>
        <v>#REF!</v>
      </c>
      <c r="AL6" s="6" t="e">
        <f>INDEX(#REF!,VLOOKUP($B$6,#REF!,34,0),HLOOKUP(AL$1,#REF!,4,0))</f>
        <v>#REF!</v>
      </c>
      <c r="AM6" s="6" t="e">
        <f>INDEX(#REF!,VLOOKUP($B$6,#REF!,34,0),HLOOKUP(AM$1,#REF!,4,0))</f>
        <v>#REF!</v>
      </c>
      <c r="AN6" s="6" t="e">
        <f>INDEX(#REF!,VLOOKUP($B$6,#REF!,34,0),HLOOKUP(AN$1,#REF!,4,0))</f>
        <v>#REF!</v>
      </c>
      <c r="AO6" s="6" t="e">
        <f>INDEX(#REF!,VLOOKUP($B$6,#REF!,34,0),HLOOKUP(AO$1,#REF!,4,0))</f>
        <v>#REF!</v>
      </c>
      <c r="AP6" s="6" t="e">
        <f>INDEX(#REF!,VLOOKUP($B$6,#REF!,34,0),HLOOKUP(AP$1,#REF!,4,0))</f>
        <v>#REF!</v>
      </c>
      <c r="AQ6" s="6" t="e">
        <f>INDEX(#REF!,VLOOKUP($B$6,#REF!,34,0),HLOOKUP(AQ$1,#REF!,4,0))</f>
        <v>#REF!</v>
      </c>
      <c r="AR6" s="6" t="e">
        <f>INDEX(#REF!,VLOOKUP($B$6,#REF!,34,0),HLOOKUP(AR$1,#REF!,4,0))</f>
        <v>#REF!</v>
      </c>
      <c r="AS6" s="6" t="e">
        <f>INDEX(#REF!,VLOOKUP($B$6,#REF!,34,0),HLOOKUP(AS$1,#REF!,4,0))</f>
        <v>#REF!</v>
      </c>
      <c r="AT6" s="6" t="e">
        <f>INDEX(#REF!,VLOOKUP($B$6,#REF!,34,0),HLOOKUP(AT$1,#REF!,4,0))</f>
        <v>#REF!</v>
      </c>
      <c r="AU6" s="6" t="e">
        <f>INDEX(#REF!,VLOOKUP($B$6,#REF!,34,0),HLOOKUP(AU$1,#REF!,4,0))</f>
        <v>#REF!</v>
      </c>
      <c r="AV6" s="6" t="e">
        <f>INDEX(#REF!,VLOOKUP($B$6,#REF!,34,0),HLOOKUP(AV$1,#REF!,4,0))</f>
        <v>#REF!</v>
      </c>
      <c r="AW6" s="6" t="e">
        <f>INDEX(#REF!,VLOOKUP($B$6,#REF!,34,0),HLOOKUP(AW$1,#REF!,4,0))</f>
        <v>#REF!</v>
      </c>
      <c r="AX6" s="6" t="e">
        <f>INDEX(#REF!,VLOOKUP($B$6,#REF!,34,0),HLOOKUP(AX$1,#REF!,4,0))</f>
        <v>#REF!</v>
      </c>
      <c r="AY6" s="6" t="e">
        <f>INDEX(#REF!,VLOOKUP($B$6,#REF!,34,0),HLOOKUP(AY$1,#REF!,4,0))</f>
        <v>#REF!</v>
      </c>
      <c r="AZ6" s="6" t="e">
        <f>INDEX(#REF!,VLOOKUP($B$6,#REF!,34,0),HLOOKUP(AZ$1,#REF!,4,0))</f>
        <v>#REF!</v>
      </c>
      <c r="BA6" s="6" t="e">
        <f>INDEX(#REF!,VLOOKUP($B$6,#REF!,34,0),HLOOKUP(BA$1,#REF!,4,0))</f>
        <v>#REF!</v>
      </c>
      <c r="BB6" s="6" t="e">
        <f>INDEX(#REF!,VLOOKUP($B$6,#REF!,34,0),HLOOKUP(BB$1,#REF!,4,0))</f>
        <v>#REF!</v>
      </c>
      <c r="BC6" s="6" t="e">
        <f>INDEX(#REF!,VLOOKUP($B$6,#REF!,34,0),HLOOKUP(BC$1,#REF!,4,0))</f>
        <v>#REF!</v>
      </c>
      <c r="BD6" s="7" t="e">
        <f>INDEX(#REF!,VLOOKUP($B$6,#REF!,34,0),HLOOKUP(BD$1,#REF!,4,0))</f>
        <v>#REF!</v>
      </c>
    </row>
    <row r="7" spans="1:56">
      <c r="A7" t="s">
        <v>14</v>
      </c>
      <c r="B7" s="4"/>
      <c r="C7" s="4">
        <f t="shared" si="1"/>
        <v>5</v>
      </c>
      <c r="D7" s="26" t="s">
        <v>12</v>
      </c>
      <c r="E7" s="10"/>
      <c r="F7" s="10"/>
      <c r="G7" s="10"/>
      <c r="H7" s="10"/>
      <c r="I7" s="10"/>
      <c r="J7" s="10"/>
      <c r="K7" s="10"/>
      <c r="L7" s="10"/>
      <c r="M7" s="10"/>
      <c r="N7" s="10" t="e">
        <f>INDEX(#REF!,VLOOKUP($B$6,#REF!,34,0),HLOOKUP(N$1,#REF!,4,0))</f>
        <v>#REF!</v>
      </c>
      <c r="O7" s="10" t="e">
        <f>INDEX(#REF!,VLOOKUP($B$6,#REF!,34,0),HLOOKUP(O$1,#REF!,4,0))</f>
        <v>#REF!</v>
      </c>
      <c r="P7" s="10" t="e">
        <f>INDEX(#REF!,VLOOKUP($B$6,#REF!,34,0),HLOOKUP(P$1,#REF!,4,0))</f>
        <v>#REF!</v>
      </c>
      <c r="Q7" s="10" t="e">
        <f>INDEX(#REF!,VLOOKUP($B$6,#REF!,34,0),HLOOKUP(Q$1,#REF!,4,0))</f>
        <v>#REF!</v>
      </c>
      <c r="R7" s="10" t="e">
        <f>INDEX(#REF!,VLOOKUP($B$6,#REF!,34,0),HLOOKUP(R$1,#REF!,4,0))</f>
        <v>#REF!</v>
      </c>
      <c r="S7" s="10" t="e">
        <f>INDEX(#REF!,VLOOKUP($B$6,#REF!,34,0),HLOOKUP(S$1,#REF!,4,0))</f>
        <v>#REF!</v>
      </c>
      <c r="T7" s="10" t="e">
        <f>INDEX(#REF!,VLOOKUP($B$6,#REF!,34,0),HLOOKUP(T$1,#REF!,4,0))</f>
        <v>#REF!</v>
      </c>
      <c r="U7" s="10" t="e">
        <f>INDEX(#REF!,VLOOKUP($B$6,#REF!,34,0),HLOOKUP(U$1,#REF!,4,0))</f>
        <v>#REF!</v>
      </c>
      <c r="V7" s="10" t="e">
        <f>INDEX(#REF!,VLOOKUP($B$6,#REF!,34,0),HLOOKUP(V$1,#REF!,4,0))</f>
        <v>#REF!</v>
      </c>
      <c r="W7" s="10" t="e">
        <f>INDEX(#REF!,VLOOKUP($B$6,#REF!,34,0),HLOOKUP(W$1,#REF!,4,0))</f>
        <v>#REF!</v>
      </c>
      <c r="X7" s="10" t="e">
        <f>INDEX(#REF!,VLOOKUP($B$6,#REF!,34,0),HLOOKUP(X$1,#REF!,4,0))</f>
        <v>#REF!</v>
      </c>
      <c r="Y7" s="10" t="e">
        <f>INDEX(#REF!,VLOOKUP($B$6,#REF!,34,0),HLOOKUP(Y$1,#REF!,4,0))</f>
        <v>#REF!</v>
      </c>
      <c r="Z7" s="10" t="e">
        <f>INDEX(#REF!,VLOOKUP($B$6,#REF!,34,0),HLOOKUP(Z$1,#REF!,4,0))</f>
        <v>#REF!</v>
      </c>
      <c r="AA7" s="10" t="e">
        <f>INDEX(#REF!,VLOOKUP($B$6,#REF!,34,0),HLOOKUP(AA$1,#REF!,4,0))</f>
        <v>#REF!</v>
      </c>
      <c r="AB7" s="10" t="e">
        <f>INDEX(#REF!,VLOOKUP($B$6,#REF!,34,0),HLOOKUP(AB$1,#REF!,4,0))</f>
        <v>#REF!</v>
      </c>
      <c r="AC7" s="10" t="e">
        <f>INDEX(#REF!,VLOOKUP($B$6,#REF!,34,0),HLOOKUP(AC$1,#REF!,4,0))</f>
        <v>#REF!</v>
      </c>
      <c r="AD7" s="10" t="e">
        <f>INDEX(#REF!,VLOOKUP($B$6,#REF!,34,0),HLOOKUP(AD$1,#REF!,4,0))</f>
        <v>#REF!</v>
      </c>
      <c r="AE7" s="10" t="e">
        <f>INDEX(#REF!,VLOOKUP($B$6,#REF!,34,0),HLOOKUP(AE$1,#REF!,4,0))</f>
        <v>#REF!</v>
      </c>
      <c r="AF7" s="10" t="e">
        <f>INDEX(#REF!,VLOOKUP($B$6,#REF!,34,0),HLOOKUP(AF$1,#REF!,4,0))</f>
        <v>#REF!</v>
      </c>
      <c r="AG7" s="10" t="e">
        <f>INDEX(#REF!,VLOOKUP($B$6,#REF!,34,0),HLOOKUP(AG$1,#REF!,4,0))</f>
        <v>#REF!</v>
      </c>
      <c r="AH7" s="10" t="e">
        <f>INDEX(#REF!,VLOOKUP($B$6,#REF!,34,0),HLOOKUP(AH$1,#REF!,4,0))</f>
        <v>#REF!</v>
      </c>
      <c r="AI7" s="10" t="e">
        <f>INDEX(#REF!,VLOOKUP($B$6,#REF!,34,0),HLOOKUP(AI$1,#REF!,4,0))</f>
        <v>#REF!</v>
      </c>
      <c r="AJ7" s="10" t="e">
        <f>INDEX(#REF!,VLOOKUP($B$6,#REF!,34,0),HLOOKUP(AJ$1,#REF!,4,0))</f>
        <v>#REF!</v>
      </c>
      <c r="AK7" s="10" t="e">
        <f>INDEX(#REF!,VLOOKUP($B$6,#REF!,34,0),HLOOKUP(AK$1,#REF!,4,0))</f>
        <v>#REF!</v>
      </c>
      <c r="AL7" s="10" t="e">
        <f>INDEX(#REF!,VLOOKUP($B$6,#REF!,34,0),HLOOKUP(AL$1,#REF!,4,0))</f>
        <v>#REF!</v>
      </c>
      <c r="AM7" s="10" t="e">
        <f>INDEX(#REF!,VLOOKUP($B$6,#REF!,34,0),HLOOKUP(AM$1,#REF!,4,0))</f>
        <v>#REF!</v>
      </c>
      <c r="AN7" s="10" t="e">
        <f>INDEX(#REF!,VLOOKUP($B$6,#REF!,34,0),HLOOKUP(AN$1,#REF!,4,0))</f>
        <v>#REF!</v>
      </c>
      <c r="AO7" s="10" t="e">
        <f>INDEX(#REF!,VLOOKUP($B$6,#REF!,34,0),HLOOKUP(AO$1,#REF!,4,0))</f>
        <v>#REF!</v>
      </c>
      <c r="AP7" s="10" t="e">
        <f>INDEX(#REF!,VLOOKUP($B$6,#REF!,34,0),HLOOKUP(AP$1,#REF!,4,0))</f>
        <v>#REF!</v>
      </c>
      <c r="AQ7" s="10" t="e">
        <f>INDEX(#REF!,VLOOKUP($B$6,#REF!,34,0),HLOOKUP(AQ$1,#REF!,4,0))</f>
        <v>#REF!</v>
      </c>
      <c r="AR7" s="10" t="e">
        <f>INDEX(#REF!,VLOOKUP($B$6,#REF!,34,0),HLOOKUP(AR$1,#REF!,4,0))</f>
        <v>#REF!</v>
      </c>
      <c r="AS7" s="10" t="e">
        <f>INDEX(#REF!,VLOOKUP($B$6,#REF!,34,0),HLOOKUP(AS$1,#REF!,4,0))</f>
        <v>#REF!</v>
      </c>
      <c r="AT7" s="10" t="e">
        <f>INDEX(#REF!,VLOOKUP($B$6,#REF!,34,0),HLOOKUP(AT$1,#REF!,4,0))</f>
        <v>#REF!</v>
      </c>
      <c r="AU7" s="10" t="e">
        <f>INDEX(#REF!,VLOOKUP($B$6,#REF!,34,0),HLOOKUP(AU$1,#REF!,4,0))</f>
        <v>#REF!</v>
      </c>
      <c r="AV7" s="10" t="e">
        <f>INDEX(#REF!,VLOOKUP($B$6,#REF!,34,0),HLOOKUP(AV$1,#REF!,4,0))</f>
        <v>#REF!</v>
      </c>
      <c r="AW7" s="10" t="e">
        <f>INDEX(#REF!,VLOOKUP($B$6,#REF!,34,0),HLOOKUP(AW$1,#REF!,4,0))</f>
        <v>#REF!</v>
      </c>
      <c r="AX7" s="10" t="e">
        <f>INDEX(#REF!,VLOOKUP($B$6,#REF!,34,0),HLOOKUP(AX$1,#REF!,4,0))</f>
        <v>#REF!</v>
      </c>
      <c r="AY7" s="10" t="e">
        <f>INDEX(#REF!,VLOOKUP($B$6,#REF!,34,0),HLOOKUP(AY$1,#REF!,4,0))</f>
        <v>#REF!</v>
      </c>
      <c r="AZ7" s="10" t="e">
        <f>INDEX(#REF!,VLOOKUP($B$6,#REF!,34,0),HLOOKUP(AZ$1,#REF!,4,0))</f>
        <v>#REF!</v>
      </c>
      <c r="BA7" s="10" t="e">
        <f>INDEX(#REF!,VLOOKUP($B$6,#REF!,34,0),HLOOKUP(BA$1,#REF!,4,0))</f>
        <v>#REF!</v>
      </c>
      <c r="BB7" s="10" t="e">
        <f>INDEX(#REF!,VLOOKUP($B$6,#REF!,34,0),HLOOKUP(BB$1,#REF!,4,0))</f>
        <v>#REF!</v>
      </c>
      <c r="BC7" s="10" t="e">
        <f>INDEX(#REF!,VLOOKUP($B$6,#REF!,34,0),HLOOKUP(BC$1,#REF!,4,0))</f>
        <v>#REF!</v>
      </c>
      <c r="BD7" s="11" t="e">
        <f>INDEX(#REF!,VLOOKUP($B$6,#REF!,34,0),HLOOKUP(BD$1,#REF!,4,0))</f>
        <v>#REF!</v>
      </c>
    </row>
    <row r="8" spans="1:56" ht="15.75" thickBot="1">
      <c r="A8" t="s">
        <v>14</v>
      </c>
      <c r="B8" s="5"/>
      <c r="C8" s="5">
        <f t="shared" si="1"/>
        <v>6</v>
      </c>
      <c r="D8" s="27" t="s">
        <v>13</v>
      </c>
      <c r="E8" s="8" t="e">
        <f>INDEX(#REF!,VLOOKUP($B$6,#REF!,34,0),HLOOKUP(E$1,#REF!,4,0))</f>
        <v>#REF!</v>
      </c>
      <c r="F8" s="8" t="e">
        <f>INDEX(#REF!,VLOOKUP($B$6,#REF!,34,0),HLOOKUP(F$1,#REF!,4,0))</f>
        <v>#REF!</v>
      </c>
      <c r="G8" s="8" t="e">
        <f>INDEX(#REF!,VLOOKUP($B$6,#REF!,34,0),HLOOKUP(G$1,#REF!,4,0))</f>
        <v>#REF!</v>
      </c>
      <c r="H8" s="8" t="e">
        <f>INDEX(#REF!,VLOOKUP($B$6,#REF!,34,0),HLOOKUP(H$1,#REF!,4,0))</f>
        <v>#REF!</v>
      </c>
      <c r="I8" s="8" t="e">
        <f>INDEX(#REF!,VLOOKUP($B$6,#REF!,34,0),HLOOKUP(I$1,#REF!,4,0))</f>
        <v>#REF!</v>
      </c>
      <c r="J8" s="8" t="e">
        <f>INDEX(#REF!,VLOOKUP($B$6,#REF!,34,0),HLOOKUP(J$1,#REF!,4,0))</f>
        <v>#REF!</v>
      </c>
      <c r="K8" s="8" t="e">
        <f>INDEX(#REF!,VLOOKUP($B$6,#REF!,34,0),HLOOKUP(K$1,#REF!,4,0))</f>
        <v>#REF!</v>
      </c>
      <c r="L8" s="8" t="e">
        <f>INDEX(#REF!,VLOOKUP($B$6,#REF!,34,0),HLOOKUP(L$1,#REF!,4,0))</f>
        <v>#REF!</v>
      </c>
      <c r="M8" s="8" t="e">
        <f>INDEX(#REF!,VLOOKUP($B$6,#REF!,34,0),HLOOKUP(M$1,#REF!,4,0))</f>
        <v>#REF!</v>
      </c>
      <c r="N8" s="8" t="e">
        <f>INDEX(#REF!,VLOOKUP($B$6,#REF!,34,0),HLOOKUP(N$1,#REF!,4,0))</f>
        <v>#REF!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9"/>
    </row>
    <row r="9" spans="1:56">
      <c r="A9" t="s">
        <v>14</v>
      </c>
      <c r="B9" s="3" t="s">
        <v>9</v>
      </c>
      <c r="C9" s="3">
        <f t="shared" si="1"/>
        <v>7</v>
      </c>
      <c r="D9" s="25" t="s">
        <v>10</v>
      </c>
      <c r="E9" s="6" t="e">
        <f>INDEX(#REF!,VLOOKUP($B$9,#REF!,34,0),HLOOKUP(E$1,#REF!,4,0))</f>
        <v>#REF!</v>
      </c>
      <c r="F9" s="6" t="e">
        <f>INDEX(#REF!,VLOOKUP($B$9,#REF!,34,0),HLOOKUP(F$1,#REF!,4,0))</f>
        <v>#REF!</v>
      </c>
      <c r="G9" s="6" t="e">
        <f>INDEX(#REF!,VLOOKUP($B$9,#REF!,34,0),HLOOKUP(G$1,#REF!,4,0))</f>
        <v>#REF!</v>
      </c>
      <c r="H9" s="6" t="e">
        <f>INDEX(#REF!,VLOOKUP($B$9,#REF!,34,0),HLOOKUP(H$1,#REF!,4,0))</f>
        <v>#REF!</v>
      </c>
      <c r="I9" s="6" t="e">
        <f>INDEX(#REF!,VLOOKUP($B$9,#REF!,34,0),HLOOKUP(I$1,#REF!,4,0))</f>
        <v>#REF!</v>
      </c>
      <c r="J9" s="6" t="e">
        <f>INDEX(#REF!,VLOOKUP($B$9,#REF!,34,0),HLOOKUP(J$1,#REF!,4,0))</f>
        <v>#REF!</v>
      </c>
      <c r="K9" s="6" t="e">
        <f>INDEX(#REF!,VLOOKUP($B$9,#REF!,34,0),HLOOKUP(K$1,#REF!,4,0))</f>
        <v>#REF!</v>
      </c>
      <c r="L9" s="6" t="e">
        <f>INDEX(#REF!,VLOOKUP($B$9,#REF!,34,0),HLOOKUP(L$1,#REF!,4,0))</f>
        <v>#REF!</v>
      </c>
      <c r="M9" s="6" t="e">
        <f>INDEX(#REF!,VLOOKUP($B$9,#REF!,34,0),HLOOKUP(M$1,#REF!,4,0))</f>
        <v>#REF!</v>
      </c>
      <c r="N9" s="6" t="e">
        <f>INDEX(#REF!,VLOOKUP($B$9,#REF!,34,0),HLOOKUP(N$1,#REF!,4,0))</f>
        <v>#REF!</v>
      </c>
      <c r="O9" s="6" t="e">
        <f>INDEX(#REF!,VLOOKUP($B$9,#REF!,34,0),HLOOKUP(O$1,#REF!,4,0))</f>
        <v>#REF!</v>
      </c>
      <c r="P9" s="6" t="e">
        <f>INDEX(#REF!,VLOOKUP($B$9,#REF!,34,0),HLOOKUP(P$1,#REF!,4,0))</f>
        <v>#REF!</v>
      </c>
      <c r="Q9" s="6" t="e">
        <f>INDEX(#REF!,VLOOKUP($B$9,#REF!,34,0),HLOOKUP(Q$1,#REF!,4,0))</f>
        <v>#REF!</v>
      </c>
      <c r="R9" s="6" t="e">
        <f>INDEX(#REF!,VLOOKUP($B$9,#REF!,34,0),HLOOKUP(R$1,#REF!,4,0))</f>
        <v>#REF!</v>
      </c>
      <c r="S9" s="6" t="e">
        <f>INDEX(#REF!,VLOOKUP($B$9,#REF!,34,0),HLOOKUP(S$1,#REF!,4,0))</f>
        <v>#REF!</v>
      </c>
      <c r="T9" s="6" t="e">
        <f>INDEX(#REF!,VLOOKUP($B$9,#REF!,34,0),HLOOKUP(T$1,#REF!,4,0))</f>
        <v>#REF!</v>
      </c>
      <c r="U9" s="6" t="e">
        <f>INDEX(#REF!,VLOOKUP($B$9,#REF!,34,0),HLOOKUP(U$1,#REF!,4,0))</f>
        <v>#REF!</v>
      </c>
      <c r="V9" s="6" t="e">
        <f>INDEX(#REF!,VLOOKUP($B$9,#REF!,34,0),HLOOKUP(V$1,#REF!,4,0))</f>
        <v>#REF!</v>
      </c>
      <c r="W9" s="6" t="e">
        <f>INDEX(#REF!,VLOOKUP($B$9,#REF!,34,0),HLOOKUP(W$1,#REF!,4,0))</f>
        <v>#REF!</v>
      </c>
      <c r="X9" s="6" t="e">
        <f>INDEX(#REF!,VLOOKUP($B$9,#REF!,34,0),HLOOKUP(X$1,#REF!,4,0))</f>
        <v>#REF!</v>
      </c>
      <c r="Y9" s="6" t="e">
        <f>INDEX(#REF!,VLOOKUP($B$9,#REF!,34,0),HLOOKUP(Y$1,#REF!,4,0))</f>
        <v>#REF!</v>
      </c>
      <c r="Z9" s="6" t="e">
        <f>INDEX(#REF!,VLOOKUP($B$9,#REF!,34,0),HLOOKUP(Z$1,#REF!,4,0))</f>
        <v>#REF!</v>
      </c>
      <c r="AA9" s="6" t="e">
        <f>INDEX(#REF!,VLOOKUP($B$9,#REF!,34,0),HLOOKUP(AA$1,#REF!,4,0))</f>
        <v>#REF!</v>
      </c>
      <c r="AB9" s="6" t="e">
        <f>INDEX(#REF!,VLOOKUP($B$9,#REF!,34,0),HLOOKUP(AB$1,#REF!,4,0))</f>
        <v>#REF!</v>
      </c>
      <c r="AC9" s="6" t="e">
        <f>INDEX(#REF!,VLOOKUP($B$9,#REF!,34,0),HLOOKUP(AC$1,#REF!,4,0))</f>
        <v>#REF!</v>
      </c>
      <c r="AD9" s="6" t="e">
        <f>INDEX(#REF!,VLOOKUP($B$9,#REF!,34,0),HLOOKUP(AD$1,#REF!,4,0))</f>
        <v>#REF!</v>
      </c>
      <c r="AE9" s="6" t="e">
        <f>INDEX(#REF!,VLOOKUP($B$9,#REF!,34,0),HLOOKUP(AE$1,#REF!,4,0))</f>
        <v>#REF!</v>
      </c>
      <c r="AF9" s="6" t="e">
        <f>INDEX(#REF!,VLOOKUP($B$9,#REF!,34,0),HLOOKUP(AF$1,#REF!,4,0))</f>
        <v>#REF!</v>
      </c>
      <c r="AG9" s="6" t="e">
        <f>INDEX(#REF!,VLOOKUP($B$9,#REF!,34,0),HLOOKUP(AG$1,#REF!,4,0))</f>
        <v>#REF!</v>
      </c>
      <c r="AH9" s="6" t="e">
        <f>INDEX(#REF!,VLOOKUP($B$9,#REF!,34,0),HLOOKUP(AH$1,#REF!,4,0))</f>
        <v>#REF!</v>
      </c>
      <c r="AI9" s="6" t="e">
        <f>INDEX(#REF!,VLOOKUP($B$9,#REF!,34,0),HLOOKUP(AI$1,#REF!,4,0))</f>
        <v>#REF!</v>
      </c>
      <c r="AJ9" s="6" t="e">
        <f>INDEX(#REF!,VLOOKUP($B$9,#REF!,34,0),HLOOKUP(AJ$1,#REF!,4,0))</f>
        <v>#REF!</v>
      </c>
      <c r="AK9" s="6" t="e">
        <f>INDEX(#REF!,VLOOKUP($B$9,#REF!,34,0),HLOOKUP(AK$1,#REF!,4,0))</f>
        <v>#REF!</v>
      </c>
      <c r="AL9" s="6" t="e">
        <f>INDEX(#REF!,VLOOKUP($B$9,#REF!,34,0),HLOOKUP(AL$1,#REF!,4,0))</f>
        <v>#REF!</v>
      </c>
      <c r="AM9" s="6" t="e">
        <f>INDEX(#REF!,VLOOKUP($B$9,#REF!,34,0),HLOOKUP(AM$1,#REF!,4,0))</f>
        <v>#REF!</v>
      </c>
      <c r="AN9" s="6" t="e">
        <f>INDEX(#REF!,VLOOKUP($B$9,#REF!,34,0),HLOOKUP(AN$1,#REF!,4,0))</f>
        <v>#REF!</v>
      </c>
      <c r="AO9" s="6" t="e">
        <f>INDEX(#REF!,VLOOKUP($B$9,#REF!,34,0),HLOOKUP(AO$1,#REF!,4,0))</f>
        <v>#REF!</v>
      </c>
      <c r="AP9" s="6" t="e">
        <f>INDEX(#REF!,VLOOKUP($B$9,#REF!,34,0),HLOOKUP(AP$1,#REF!,4,0))</f>
        <v>#REF!</v>
      </c>
      <c r="AQ9" s="6" t="e">
        <f>INDEX(#REF!,VLOOKUP($B$9,#REF!,34,0),HLOOKUP(AQ$1,#REF!,4,0))</f>
        <v>#REF!</v>
      </c>
      <c r="AR9" s="6" t="e">
        <f>INDEX(#REF!,VLOOKUP($B$9,#REF!,34,0),HLOOKUP(AR$1,#REF!,4,0))</f>
        <v>#REF!</v>
      </c>
      <c r="AS9" s="6" t="e">
        <f>INDEX(#REF!,VLOOKUP($B$9,#REF!,34,0),HLOOKUP(AS$1,#REF!,4,0))</f>
        <v>#REF!</v>
      </c>
      <c r="AT9" s="6" t="e">
        <f>INDEX(#REF!,VLOOKUP($B$9,#REF!,34,0),HLOOKUP(AT$1,#REF!,4,0))</f>
        <v>#REF!</v>
      </c>
      <c r="AU9" s="6" t="e">
        <f>INDEX(#REF!,VLOOKUP($B$9,#REF!,34,0),HLOOKUP(AU$1,#REF!,4,0))</f>
        <v>#REF!</v>
      </c>
      <c r="AV9" s="6" t="e">
        <f>INDEX(#REF!,VLOOKUP($B$9,#REF!,34,0),HLOOKUP(AV$1,#REF!,4,0))</f>
        <v>#REF!</v>
      </c>
      <c r="AW9" s="6" t="e">
        <f>INDEX(#REF!,VLOOKUP($B$9,#REF!,34,0),HLOOKUP(AW$1,#REF!,4,0))</f>
        <v>#REF!</v>
      </c>
      <c r="AX9" s="6" t="e">
        <f>INDEX(#REF!,VLOOKUP($B$9,#REF!,34,0),HLOOKUP(AX$1,#REF!,4,0))</f>
        <v>#REF!</v>
      </c>
      <c r="AY9" s="6" t="e">
        <f>INDEX(#REF!,VLOOKUP($B$9,#REF!,34,0),HLOOKUP(AY$1,#REF!,4,0))</f>
        <v>#REF!</v>
      </c>
      <c r="AZ9" s="6" t="e">
        <f>INDEX(#REF!,VLOOKUP($B$9,#REF!,34,0),HLOOKUP(AZ$1,#REF!,4,0))</f>
        <v>#REF!</v>
      </c>
      <c r="BA9" s="6" t="e">
        <f>INDEX(#REF!,VLOOKUP($B$9,#REF!,34,0),HLOOKUP(BA$1,#REF!,4,0))</f>
        <v>#REF!</v>
      </c>
      <c r="BB9" s="6" t="e">
        <f>INDEX(#REF!,VLOOKUP($B$9,#REF!,34,0),HLOOKUP(BB$1,#REF!,4,0))</f>
        <v>#REF!</v>
      </c>
      <c r="BC9" s="6" t="e">
        <f>INDEX(#REF!,VLOOKUP($B$9,#REF!,34,0),HLOOKUP(BC$1,#REF!,4,0))</f>
        <v>#REF!</v>
      </c>
      <c r="BD9" s="7" t="e">
        <f>INDEX(#REF!,VLOOKUP($B$9,#REF!,34,0),HLOOKUP(BD$1,#REF!,4,0))</f>
        <v>#REF!</v>
      </c>
    </row>
    <row r="10" spans="1:56">
      <c r="A10" t="s">
        <v>14</v>
      </c>
      <c r="B10" s="4"/>
      <c r="C10" s="4">
        <f t="shared" si="1"/>
        <v>8</v>
      </c>
      <c r="D10" s="26" t="s">
        <v>12</v>
      </c>
      <c r="E10" s="10"/>
      <c r="F10" s="10"/>
      <c r="G10" s="10"/>
      <c r="H10" s="10"/>
      <c r="I10" s="10"/>
      <c r="J10" s="10"/>
      <c r="K10" s="10"/>
      <c r="L10" s="10"/>
      <c r="M10" s="10"/>
      <c r="N10" s="10" t="e">
        <f>INDEX(#REF!,VLOOKUP($B$9,#REF!,34,0),HLOOKUP(N$1,#REF!,4,0))</f>
        <v>#REF!</v>
      </c>
      <c r="O10" s="10" t="e">
        <f>INDEX(#REF!,VLOOKUP($B$9,#REF!,34,0),HLOOKUP(O$1,#REF!,4,0))</f>
        <v>#REF!</v>
      </c>
      <c r="P10" s="10" t="e">
        <f>INDEX(#REF!,VLOOKUP($B$9,#REF!,34,0),HLOOKUP(P$1,#REF!,4,0))</f>
        <v>#REF!</v>
      </c>
      <c r="Q10" s="10" t="e">
        <f>INDEX(#REF!,VLOOKUP($B$9,#REF!,34,0),HLOOKUP(Q$1,#REF!,4,0))</f>
        <v>#REF!</v>
      </c>
      <c r="R10" s="10" t="e">
        <f>INDEX(#REF!,VLOOKUP($B$9,#REF!,34,0),HLOOKUP(R$1,#REF!,4,0))</f>
        <v>#REF!</v>
      </c>
      <c r="S10" s="10" t="e">
        <f>INDEX(#REF!,VLOOKUP($B$9,#REF!,34,0),HLOOKUP(S$1,#REF!,4,0))</f>
        <v>#REF!</v>
      </c>
      <c r="T10" s="10" t="e">
        <f>INDEX(#REF!,VLOOKUP($B$9,#REF!,34,0),HLOOKUP(T$1,#REF!,4,0))</f>
        <v>#REF!</v>
      </c>
      <c r="U10" s="10" t="e">
        <f>INDEX(#REF!,VLOOKUP($B$9,#REF!,34,0),HLOOKUP(U$1,#REF!,4,0))</f>
        <v>#REF!</v>
      </c>
      <c r="V10" s="10" t="e">
        <f>INDEX(#REF!,VLOOKUP($B$9,#REF!,34,0),HLOOKUP(V$1,#REF!,4,0))</f>
        <v>#REF!</v>
      </c>
      <c r="W10" s="10" t="e">
        <f>INDEX(#REF!,VLOOKUP($B$9,#REF!,34,0),HLOOKUP(W$1,#REF!,4,0))</f>
        <v>#REF!</v>
      </c>
      <c r="X10" s="10" t="e">
        <f>INDEX(#REF!,VLOOKUP($B$9,#REF!,34,0),HLOOKUP(X$1,#REF!,4,0))</f>
        <v>#REF!</v>
      </c>
      <c r="Y10" s="10" t="e">
        <f>INDEX(#REF!,VLOOKUP($B$9,#REF!,34,0),HLOOKUP(Y$1,#REF!,4,0))</f>
        <v>#REF!</v>
      </c>
      <c r="Z10" s="10" t="e">
        <f>INDEX(#REF!,VLOOKUP($B$9,#REF!,34,0),HLOOKUP(Z$1,#REF!,4,0))</f>
        <v>#REF!</v>
      </c>
      <c r="AA10" s="10" t="e">
        <f>INDEX(#REF!,VLOOKUP($B$9,#REF!,34,0),HLOOKUP(AA$1,#REF!,4,0))</f>
        <v>#REF!</v>
      </c>
      <c r="AB10" s="10" t="e">
        <f>INDEX(#REF!,VLOOKUP($B$9,#REF!,34,0),HLOOKUP(AB$1,#REF!,4,0))</f>
        <v>#REF!</v>
      </c>
      <c r="AC10" s="10" t="e">
        <f>INDEX(#REF!,VLOOKUP($B$9,#REF!,34,0),HLOOKUP(AC$1,#REF!,4,0))</f>
        <v>#REF!</v>
      </c>
      <c r="AD10" s="10" t="e">
        <f>INDEX(#REF!,VLOOKUP($B$9,#REF!,34,0),HLOOKUP(AD$1,#REF!,4,0))</f>
        <v>#REF!</v>
      </c>
      <c r="AE10" s="10" t="e">
        <f>INDEX(#REF!,VLOOKUP($B$9,#REF!,34,0),HLOOKUP(AE$1,#REF!,4,0))</f>
        <v>#REF!</v>
      </c>
      <c r="AF10" s="10" t="e">
        <f>INDEX(#REF!,VLOOKUP($B$9,#REF!,34,0),HLOOKUP(AF$1,#REF!,4,0))</f>
        <v>#REF!</v>
      </c>
      <c r="AG10" s="10" t="e">
        <f>INDEX(#REF!,VLOOKUP($B$9,#REF!,34,0),HLOOKUP(AG$1,#REF!,4,0))</f>
        <v>#REF!</v>
      </c>
      <c r="AH10" s="10" t="e">
        <f>INDEX(#REF!,VLOOKUP($B$9,#REF!,34,0),HLOOKUP(AH$1,#REF!,4,0))</f>
        <v>#REF!</v>
      </c>
      <c r="AI10" s="10" t="e">
        <f>INDEX(#REF!,VLOOKUP($B$9,#REF!,34,0),HLOOKUP(AI$1,#REF!,4,0))</f>
        <v>#REF!</v>
      </c>
      <c r="AJ10" s="10" t="e">
        <f>INDEX(#REF!,VLOOKUP($B$9,#REF!,34,0),HLOOKUP(AJ$1,#REF!,4,0))</f>
        <v>#REF!</v>
      </c>
      <c r="AK10" s="10" t="e">
        <f>INDEX(#REF!,VLOOKUP($B$9,#REF!,34,0),HLOOKUP(AK$1,#REF!,4,0))</f>
        <v>#REF!</v>
      </c>
      <c r="AL10" s="10" t="e">
        <f>INDEX(#REF!,VLOOKUP($B$9,#REF!,34,0),HLOOKUP(AL$1,#REF!,4,0))</f>
        <v>#REF!</v>
      </c>
      <c r="AM10" s="10" t="e">
        <f>INDEX(#REF!,VLOOKUP($B$9,#REF!,34,0),HLOOKUP(AM$1,#REF!,4,0))</f>
        <v>#REF!</v>
      </c>
      <c r="AN10" s="10" t="e">
        <f>INDEX(#REF!,VLOOKUP($B$9,#REF!,34,0),HLOOKUP(AN$1,#REF!,4,0))</f>
        <v>#REF!</v>
      </c>
      <c r="AO10" s="10" t="e">
        <f>INDEX(#REF!,VLOOKUP($B$9,#REF!,34,0),HLOOKUP(AO$1,#REF!,4,0))</f>
        <v>#REF!</v>
      </c>
      <c r="AP10" s="10" t="e">
        <f>INDEX(#REF!,VLOOKUP($B$9,#REF!,34,0),HLOOKUP(AP$1,#REF!,4,0))</f>
        <v>#REF!</v>
      </c>
      <c r="AQ10" s="10" t="e">
        <f>INDEX(#REF!,VLOOKUP($B$9,#REF!,34,0),HLOOKUP(AQ$1,#REF!,4,0))</f>
        <v>#REF!</v>
      </c>
      <c r="AR10" s="10" t="e">
        <f>INDEX(#REF!,VLOOKUP($B$9,#REF!,34,0),HLOOKUP(AR$1,#REF!,4,0))</f>
        <v>#REF!</v>
      </c>
      <c r="AS10" s="10" t="e">
        <f>INDEX(#REF!,VLOOKUP($B$9,#REF!,34,0),HLOOKUP(AS$1,#REF!,4,0))</f>
        <v>#REF!</v>
      </c>
      <c r="AT10" s="10" t="e">
        <f>INDEX(#REF!,VLOOKUP($B$9,#REF!,34,0),HLOOKUP(AT$1,#REF!,4,0))</f>
        <v>#REF!</v>
      </c>
      <c r="AU10" s="10" t="e">
        <f>INDEX(#REF!,VLOOKUP($B$9,#REF!,34,0),HLOOKUP(AU$1,#REF!,4,0))</f>
        <v>#REF!</v>
      </c>
      <c r="AV10" s="10" t="e">
        <f>INDEX(#REF!,VLOOKUP($B$9,#REF!,34,0),HLOOKUP(AV$1,#REF!,4,0))</f>
        <v>#REF!</v>
      </c>
      <c r="AW10" s="10" t="e">
        <f>INDEX(#REF!,VLOOKUP($B$9,#REF!,34,0),HLOOKUP(AW$1,#REF!,4,0))</f>
        <v>#REF!</v>
      </c>
      <c r="AX10" s="10" t="e">
        <f>INDEX(#REF!,VLOOKUP($B$9,#REF!,34,0),HLOOKUP(AX$1,#REF!,4,0))</f>
        <v>#REF!</v>
      </c>
      <c r="AY10" s="10" t="e">
        <f>INDEX(#REF!,VLOOKUP($B$9,#REF!,34,0),HLOOKUP(AY$1,#REF!,4,0))</f>
        <v>#REF!</v>
      </c>
      <c r="AZ10" s="10" t="e">
        <f>INDEX(#REF!,VLOOKUP($B$9,#REF!,34,0),HLOOKUP(AZ$1,#REF!,4,0))</f>
        <v>#REF!</v>
      </c>
      <c r="BA10" s="10" t="e">
        <f>INDEX(#REF!,VLOOKUP($B$9,#REF!,34,0),HLOOKUP(BA$1,#REF!,4,0))</f>
        <v>#REF!</v>
      </c>
      <c r="BB10" s="10" t="e">
        <f>INDEX(#REF!,VLOOKUP($B$9,#REF!,34,0),HLOOKUP(BB$1,#REF!,4,0))</f>
        <v>#REF!</v>
      </c>
      <c r="BC10" s="10" t="e">
        <f>INDEX(#REF!,VLOOKUP($B$9,#REF!,34,0),HLOOKUP(BC$1,#REF!,4,0))</f>
        <v>#REF!</v>
      </c>
      <c r="BD10" s="11" t="e">
        <f>INDEX(#REF!,VLOOKUP($B$9,#REF!,34,0),HLOOKUP(BD$1,#REF!,4,0))</f>
        <v>#REF!</v>
      </c>
    </row>
    <row r="11" spans="1:56" ht="15.75" thickBot="1">
      <c r="A11" t="s">
        <v>14</v>
      </c>
      <c r="B11" s="5"/>
      <c r="C11" s="5">
        <f t="shared" si="1"/>
        <v>9</v>
      </c>
      <c r="D11" s="27" t="s">
        <v>13</v>
      </c>
      <c r="E11" s="8" t="e">
        <f>INDEX(#REF!,VLOOKUP($B$9,#REF!,34,0),HLOOKUP(E$1,#REF!,4,0))</f>
        <v>#REF!</v>
      </c>
      <c r="F11" s="8" t="e">
        <f>INDEX(#REF!,VLOOKUP($B$9,#REF!,34,0),HLOOKUP(F$1,#REF!,4,0))</f>
        <v>#REF!</v>
      </c>
      <c r="G11" s="8" t="e">
        <f>INDEX(#REF!,VLOOKUP($B$9,#REF!,34,0),HLOOKUP(G$1,#REF!,4,0))</f>
        <v>#REF!</v>
      </c>
      <c r="H11" s="8" t="e">
        <f>INDEX(#REF!,VLOOKUP($B$9,#REF!,34,0),HLOOKUP(H$1,#REF!,4,0))</f>
        <v>#REF!</v>
      </c>
      <c r="I11" s="8" t="e">
        <f>INDEX(#REF!,VLOOKUP($B$9,#REF!,34,0),HLOOKUP(I$1,#REF!,4,0))</f>
        <v>#REF!</v>
      </c>
      <c r="J11" s="8" t="e">
        <f>INDEX(#REF!,VLOOKUP($B$9,#REF!,34,0),HLOOKUP(J$1,#REF!,4,0))</f>
        <v>#REF!</v>
      </c>
      <c r="K11" s="8" t="e">
        <f>INDEX(#REF!,VLOOKUP($B$9,#REF!,34,0),HLOOKUP(K$1,#REF!,4,0))</f>
        <v>#REF!</v>
      </c>
      <c r="L11" s="8" t="e">
        <f>INDEX(#REF!,VLOOKUP($B$9,#REF!,34,0),HLOOKUP(L$1,#REF!,4,0))</f>
        <v>#REF!</v>
      </c>
      <c r="M11" s="8" t="e">
        <f>INDEX(#REF!,VLOOKUP($B$9,#REF!,34,0),HLOOKUP(M$1,#REF!,4,0))</f>
        <v>#REF!</v>
      </c>
      <c r="N11" s="8" t="e">
        <f>INDEX(#REF!,VLOOKUP($B$9,#REF!,34,0),HLOOKUP(N$1,#REF!,4,0))</f>
        <v>#REF!</v>
      </c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8"/>
      <c r="AH11" s="8"/>
      <c r="AI11" s="8"/>
      <c r="AJ11" s="8"/>
      <c r="AK11" s="8"/>
      <c r="AL11" s="8"/>
      <c r="AM11" s="8"/>
      <c r="AN11" s="8"/>
      <c r="AO11" s="8"/>
      <c r="AP11" s="8"/>
      <c r="AQ11" s="8"/>
      <c r="AR11" s="8"/>
      <c r="AS11" s="8"/>
      <c r="AT11" s="8"/>
      <c r="AU11" s="8"/>
      <c r="AV11" s="8"/>
      <c r="AW11" s="8"/>
      <c r="AX11" s="8"/>
      <c r="AY11" s="8"/>
      <c r="AZ11" s="8"/>
      <c r="BA11" s="8"/>
      <c r="BB11" s="8"/>
      <c r="BC11" s="8"/>
      <c r="BD11" s="9"/>
    </row>
    <row r="12" spans="1:56">
      <c r="A12" t="s">
        <v>16</v>
      </c>
      <c r="B12" s="3" t="s">
        <v>3</v>
      </c>
      <c r="C12" s="3">
        <v>1</v>
      </c>
      <c r="D12" s="25" t="s">
        <v>18</v>
      </c>
      <c r="E12" s="13" t="e">
        <f>E3/$BD$3</f>
        <v>#REF!</v>
      </c>
      <c r="F12" s="13" t="e">
        <f t="shared" ref="F12:BD12" si="2">F3/$BD$3</f>
        <v>#REF!</v>
      </c>
      <c r="G12" s="13" t="e">
        <f t="shared" si="2"/>
        <v>#REF!</v>
      </c>
      <c r="H12" s="13" t="e">
        <f t="shared" si="2"/>
        <v>#REF!</v>
      </c>
      <c r="I12" s="13" t="e">
        <f t="shared" si="2"/>
        <v>#REF!</v>
      </c>
      <c r="J12" s="13" t="e">
        <f t="shared" si="2"/>
        <v>#REF!</v>
      </c>
      <c r="K12" s="13" t="e">
        <f t="shared" si="2"/>
        <v>#REF!</v>
      </c>
      <c r="L12" s="13" t="e">
        <f t="shared" si="2"/>
        <v>#REF!</v>
      </c>
      <c r="M12" s="13" t="e">
        <f t="shared" si="2"/>
        <v>#REF!</v>
      </c>
      <c r="N12" s="13" t="e">
        <f t="shared" si="2"/>
        <v>#REF!</v>
      </c>
      <c r="O12" s="13" t="e">
        <f t="shared" si="2"/>
        <v>#REF!</v>
      </c>
      <c r="P12" s="13" t="e">
        <f t="shared" si="2"/>
        <v>#REF!</v>
      </c>
      <c r="Q12" s="13" t="e">
        <f t="shared" si="2"/>
        <v>#REF!</v>
      </c>
      <c r="R12" s="13" t="e">
        <f t="shared" si="2"/>
        <v>#REF!</v>
      </c>
      <c r="S12" s="13" t="e">
        <f t="shared" si="2"/>
        <v>#REF!</v>
      </c>
      <c r="T12" s="13" t="e">
        <f t="shared" si="2"/>
        <v>#REF!</v>
      </c>
      <c r="U12" s="13" t="e">
        <f t="shared" si="2"/>
        <v>#REF!</v>
      </c>
      <c r="V12" s="13" t="e">
        <f t="shared" si="2"/>
        <v>#REF!</v>
      </c>
      <c r="W12" s="13" t="e">
        <f t="shared" si="2"/>
        <v>#REF!</v>
      </c>
      <c r="X12" s="13" t="e">
        <f t="shared" si="2"/>
        <v>#REF!</v>
      </c>
      <c r="Y12" s="13" t="e">
        <f t="shared" si="2"/>
        <v>#REF!</v>
      </c>
      <c r="Z12" s="13" t="e">
        <f t="shared" si="2"/>
        <v>#REF!</v>
      </c>
      <c r="AA12" s="13" t="e">
        <f t="shared" si="2"/>
        <v>#REF!</v>
      </c>
      <c r="AB12" s="13" t="e">
        <f t="shared" si="2"/>
        <v>#REF!</v>
      </c>
      <c r="AC12" s="13" t="e">
        <f t="shared" si="2"/>
        <v>#REF!</v>
      </c>
      <c r="AD12" s="13" t="e">
        <f t="shared" si="2"/>
        <v>#REF!</v>
      </c>
      <c r="AE12" s="13" t="e">
        <f t="shared" si="2"/>
        <v>#REF!</v>
      </c>
      <c r="AF12" s="13" t="e">
        <f t="shared" si="2"/>
        <v>#REF!</v>
      </c>
      <c r="AG12" s="13" t="e">
        <f t="shared" si="2"/>
        <v>#REF!</v>
      </c>
      <c r="AH12" s="13" t="e">
        <f t="shared" si="2"/>
        <v>#REF!</v>
      </c>
      <c r="AI12" s="13" t="e">
        <f t="shared" si="2"/>
        <v>#REF!</v>
      </c>
      <c r="AJ12" s="13" t="e">
        <f t="shared" si="2"/>
        <v>#REF!</v>
      </c>
      <c r="AK12" s="13" t="e">
        <f t="shared" si="2"/>
        <v>#REF!</v>
      </c>
      <c r="AL12" s="13" t="e">
        <f t="shared" si="2"/>
        <v>#REF!</v>
      </c>
      <c r="AM12" s="13" t="e">
        <f t="shared" si="2"/>
        <v>#REF!</v>
      </c>
      <c r="AN12" s="13" t="e">
        <f t="shared" si="2"/>
        <v>#REF!</v>
      </c>
      <c r="AO12" s="13" t="e">
        <f t="shared" si="2"/>
        <v>#REF!</v>
      </c>
      <c r="AP12" s="13" t="e">
        <f t="shared" si="2"/>
        <v>#REF!</v>
      </c>
      <c r="AQ12" s="13" t="e">
        <f t="shared" si="2"/>
        <v>#REF!</v>
      </c>
      <c r="AR12" s="13" t="e">
        <f t="shared" si="2"/>
        <v>#REF!</v>
      </c>
      <c r="AS12" s="13" t="e">
        <f t="shared" si="2"/>
        <v>#REF!</v>
      </c>
      <c r="AT12" s="13" t="e">
        <f t="shared" si="2"/>
        <v>#REF!</v>
      </c>
      <c r="AU12" s="13" t="e">
        <f t="shared" si="2"/>
        <v>#REF!</v>
      </c>
      <c r="AV12" s="13" t="e">
        <f t="shared" si="2"/>
        <v>#REF!</v>
      </c>
      <c r="AW12" s="13" t="e">
        <f t="shared" si="2"/>
        <v>#REF!</v>
      </c>
      <c r="AX12" s="13" t="e">
        <f t="shared" si="2"/>
        <v>#REF!</v>
      </c>
      <c r="AY12" s="13" t="e">
        <f t="shared" si="2"/>
        <v>#REF!</v>
      </c>
      <c r="AZ12" s="13" t="e">
        <f t="shared" si="2"/>
        <v>#REF!</v>
      </c>
      <c r="BA12" s="13" t="e">
        <f t="shared" si="2"/>
        <v>#REF!</v>
      </c>
      <c r="BB12" s="13" t="e">
        <f t="shared" si="2"/>
        <v>#REF!</v>
      </c>
      <c r="BC12" s="13" t="e">
        <f t="shared" si="2"/>
        <v>#REF!</v>
      </c>
      <c r="BD12" s="16" t="e">
        <f t="shared" si="2"/>
        <v>#REF!</v>
      </c>
    </row>
    <row r="13" spans="1:56">
      <c r="A13" t="s">
        <v>16</v>
      </c>
      <c r="B13" s="4"/>
      <c r="C13" s="4">
        <f>C12+1</f>
        <v>2</v>
      </c>
      <c r="D13" s="26" t="s">
        <v>19</v>
      </c>
      <c r="E13" s="14" t="e">
        <f>E4/$BD$3</f>
        <v>#REF!</v>
      </c>
      <c r="F13" s="14" t="e">
        <f t="shared" ref="F13:BD13" si="3">F4/$BD$3</f>
        <v>#REF!</v>
      </c>
      <c r="G13" s="14" t="e">
        <f t="shared" si="3"/>
        <v>#REF!</v>
      </c>
      <c r="H13" s="14" t="e">
        <f t="shared" si="3"/>
        <v>#REF!</v>
      </c>
      <c r="I13" s="14" t="e">
        <f t="shared" si="3"/>
        <v>#REF!</v>
      </c>
      <c r="J13" s="14" t="e">
        <f t="shared" si="3"/>
        <v>#REF!</v>
      </c>
      <c r="K13" s="14" t="e">
        <f t="shared" si="3"/>
        <v>#REF!</v>
      </c>
      <c r="L13" s="14" t="e">
        <f t="shared" si="3"/>
        <v>#REF!</v>
      </c>
      <c r="M13" s="14" t="e">
        <f t="shared" si="3"/>
        <v>#REF!</v>
      </c>
      <c r="N13" s="14" t="e">
        <f t="shared" si="3"/>
        <v>#REF!</v>
      </c>
      <c r="O13" s="14" t="e">
        <f t="shared" si="3"/>
        <v>#REF!</v>
      </c>
      <c r="P13" s="14" t="e">
        <f t="shared" si="3"/>
        <v>#REF!</v>
      </c>
      <c r="Q13" s="14" t="e">
        <f t="shared" si="3"/>
        <v>#REF!</v>
      </c>
      <c r="R13" s="14" t="e">
        <f t="shared" si="3"/>
        <v>#REF!</v>
      </c>
      <c r="S13" s="14" t="e">
        <f t="shared" si="3"/>
        <v>#REF!</v>
      </c>
      <c r="T13" s="14" t="e">
        <f t="shared" si="3"/>
        <v>#REF!</v>
      </c>
      <c r="U13" s="14" t="e">
        <f t="shared" si="3"/>
        <v>#REF!</v>
      </c>
      <c r="V13" s="14" t="e">
        <f t="shared" si="3"/>
        <v>#REF!</v>
      </c>
      <c r="W13" s="14" t="e">
        <f t="shared" si="3"/>
        <v>#REF!</v>
      </c>
      <c r="X13" s="14" t="e">
        <f t="shared" si="3"/>
        <v>#REF!</v>
      </c>
      <c r="Y13" s="14" t="e">
        <f t="shared" si="3"/>
        <v>#REF!</v>
      </c>
      <c r="Z13" s="14" t="e">
        <f t="shared" si="3"/>
        <v>#REF!</v>
      </c>
      <c r="AA13" s="14" t="e">
        <f t="shared" si="3"/>
        <v>#REF!</v>
      </c>
      <c r="AB13" s="14" t="e">
        <f t="shared" si="3"/>
        <v>#REF!</v>
      </c>
      <c r="AC13" s="14" t="e">
        <f t="shared" si="3"/>
        <v>#REF!</v>
      </c>
      <c r="AD13" s="14" t="e">
        <f t="shared" si="3"/>
        <v>#REF!</v>
      </c>
      <c r="AE13" s="14" t="e">
        <f t="shared" si="3"/>
        <v>#REF!</v>
      </c>
      <c r="AF13" s="14" t="e">
        <f t="shared" si="3"/>
        <v>#REF!</v>
      </c>
      <c r="AG13" s="14" t="e">
        <f t="shared" si="3"/>
        <v>#REF!</v>
      </c>
      <c r="AH13" s="14" t="e">
        <f t="shared" si="3"/>
        <v>#REF!</v>
      </c>
      <c r="AI13" s="14" t="e">
        <f t="shared" si="3"/>
        <v>#REF!</v>
      </c>
      <c r="AJ13" s="14" t="e">
        <f t="shared" si="3"/>
        <v>#REF!</v>
      </c>
      <c r="AK13" s="14" t="e">
        <f t="shared" si="3"/>
        <v>#REF!</v>
      </c>
      <c r="AL13" s="14" t="e">
        <f t="shared" si="3"/>
        <v>#REF!</v>
      </c>
      <c r="AM13" s="14" t="e">
        <f t="shared" si="3"/>
        <v>#REF!</v>
      </c>
      <c r="AN13" s="14" t="e">
        <f t="shared" si="3"/>
        <v>#REF!</v>
      </c>
      <c r="AO13" s="14" t="e">
        <f t="shared" si="3"/>
        <v>#REF!</v>
      </c>
      <c r="AP13" s="14" t="e">
        <f t="shared" si="3"/>
        <v>#REF!</v>
      </c>
      <c r="AQ13" s="14" t="e">
        <f t="shared" si="3"/>
        <v>#REF!</v>
      </c>
      <c r="AR13" s="14" t="e">
        <f t="shared" si="3"/>
        <v>#REF!</v>
      </c>
      <c r="AS13" s="14" t="e">
        <f t="shared" si="3"/>
        <v>#REF!</v>
      </c>
      <c r="AT13" s="14" t="e">
        <f t="shared" si="3"/>
        <v>#REF!</v>
      </c>
      <c r="AU13" s="14" t="e">
        <f t="shared" si="3"/>
        <v>#REF!</v>
      </c>
      <c r="AV13" s="14" t="e">
        <f t="shared" si="3"/>
        <v>#REF!</v>
      </c>
      <c r="AW13" s="14" t="e">
        <f t="shared" si="3"/>
        <v>#REF!</v>
      </c>
      <c r="AX13" s="14" t="e">
        <f t="shared" si="3"/>
        <v>#REF!</v>
      </c>
      <c r="AY13" s="14" t="e">
        <f t="shared" si="3"/>
        <v>#REF!</v>
      </c>
      <c r="AZ13" s="14" t="e">
        <f t="shared" si="3"/>
        <v>#REF!</v>
      </c>
      <c r="BA13" s="14" t="e">
        <f t="shared" si="3"/>
        <v>#REF!</v>
      </c>
      <c r="BB13" s="14" t="e">
        <f t="shared" si="3"/>
        <v>#REF!</v>
      </c>
      <c r="BC13" s="14" t="e">
        <f t="shared" si="3"/>
        <v>#REF!</v>
      </c>
      <c r="BD13" s="17" t="e">
        <f t="shared" si="3"/>
        <v>#REF!</v>
      </c>
    </row>
    <row r="14" spans="1:56" ht="15.75" thickBot="1">
      <c r="A14" t="s">
        <v>16</v>
      </c>
      <c r="B14" s="5"/>
      <c r="C14" s="5">
        <f t="shared" ref="C14:C20" si="4">C13+1</f>
        <v>3</v>
      </c>
      <c r="D14" s="27" t="s">
        <v>20</v>
      </c>
      <c r="E14" s="15" t="e">
        <f>E5/$BD$3</f>
        <v>#REF!</v>
      </c>
      <c r="F14" s="15" t="e">
        <f t="shared" ref="F14:AK14" si="5">F5/$BD$3</f>
        <v>#REF!</v>
      </c>
      <c r="G14" s="15" t="e">
        <f t="shared" si="5"/>
        <v>#REF!</v>
      </c>
      <c r="H14" s="15" t="e">
        <f t="shared" si="5"/>
        <v>#REF!</v>
      </c>
      <c r="I14" s="15" t="e">
        <f t="shared" si="5"/>
        <v>#REF!</v>
      </c>
      <c r="J14" s="15" t="e">
        <f t="shared" si="5"/>
        <v>#REF!</v>
      </c>
      <c r="K14" s="15" t="e">
        <f t="shared" si="5"/>
        <v>#REF!</v>
      </c>
      <c r="L14" s="15" t="e">
        <f t="shared" si="5"/>
        <v>#REF!</v>
      </c>
      <c r="M14" s="15" t="e">
        <f t="shared" si="5"/>
        <v>#REF!</v>
      </c>
      <c r="N14" s="15" t="e">
        <f t="shared" si="5"/>
        <v>#REF!</v>
      </c>
      <c r="O14" s="15" t="e">
        <f t="shared" si="5"/>
        <v>#REF!</v>
      </c>
      <c r="P14" s="15" t="e">
        <f t="shared" si="5"/>
        <v>#REF!</v>
      </c>
      <c r="Q14" s="15" t="e">
        <f t="shared" si="5"/>
        <v>#REF!</v>
      </c>
      <c r="R14" s="15" t="e">
        <f t="shared" si="5"/>
        <v>#REF!</v>
      </c>
      <c r="S14" s="15" t="e">
        <f t="shared" si="5"/>
        <v>#REF!</v>
      </c>
      <c r="T14" s="15" t="e">
        <f t="shared" si="5"/>
        <v>#REF!</v>
      </c>
      <c r="U14" s="15" t="e">
        <f t="shared" si="5"/>
        <v>#REF!</v>
      </c>
      <c r="V14" s="15" t="e">
        <f t="shared" si="5"/>
        <v>#REF!</v>
      </c>
      <c r="W14" s="15" t="e">
        <f t="shared" si="5"/>
        <v>#REF!</v>
      </c>
      <c r="X14" s="15" t="e">
        <f t="shared" si="5"/>
        <v>#REF!</v>
      </c>
      <c r="Y14" s="15" t="e">
        <f t="shared" si="5"/>
        <v>#REF!</v>
      </c>
      <c r="Z14" s="15" t="e">
        <f t="shared" si="5"/>
        <v>#REF!</v>
      </c>
      <c r="AA14" s="15" t="e">
        <f t="shared" si="5"/>
        <v>#REF!</v>
      </c>
      <c r="AB14" s="15" t="e">
        <f t="shared" si="5"/>
        <v>#REF!</v>
      </c>
      <c r="AC14" s="15" t="e">
        <f t="shared" si="5"/>
        <v>#REF!</v>
      </c>
      <c r="AD14" s="15" t="e">
        <f t="shared" si="5"/>
        <v>#REF!</v>
      </c>
      <c r="AE14" s="15" t="e">
        <f t="shared" si="5"/>
        <v>#REF!</v>
      </c>
      <c r="AF14" s="15" t="e">
        <f t="shared" si="5"/>
        <v>#REF!</v>
      </c>
      <c r="AG14" s="15" t="e">
        <f t="shared" si="5"/>
        <v>#REF!</v>
      </c>
      <c r="AH14" s="15" t="e">
        <f t="shared" si="5"/>
        <v>#REF!</v>
      </c>
      <c r="AI14" s="15" t="e">
        <f t="shared" si="5"/>
        <v>#REF!</v>
      </c>
      <c r="AJ14" s="15" t="e">
        <f t="shared" si="5"/>
        <v>#REF!</v>
      </c>
      <c r="AK14" s="15" t="e">
        <f t="shared" si="5"/>
        <v>#REF!</v>
      </c>
      <c r="AL14" s="15" t="e">
        <f t="shared" ref="AL14:BD14" si="6">AL5/$BD$3</f>
        <v>#REF!</v>
      </c>
      <c r="AM14" s="15" t="e">
        <f t="shared" si="6"/>
        <v>#REF!</v>
      </c>
      <c r="AN14" s="15" t="e">
        <f t="shared" si="6"/>
        <v>#REF!</v>
      </c>
      <c r="AO14" s="15" t="e">
        <f t="shared" si="6"/>
        <v>#REF!</v>
      </c>
      <c r="AP14" s="15" t="e">
        <f t="shared" si="6"/>
        <v>#REF!</v>
      </c>
      <c r="AQ14" s="15" t="e">
        <f t="shared" si="6"/>
        <v>#REF!</v>
      </c>
      <c r="AR14" s="15" t="e">
        <f t="shared" si="6"/>
        <v>#REF!</v>
      </c>
      <c r="AS14" s="15" t="e">
        <f t="shared" si="6"/>
        <v>#REF!</v>
      </c>
      <c r="AT14" s="15" t="e">
        <f t="shared" si="6"/>
        <v>#REF!</v>
      </c>
      <c r="AU14" s="15" t="e">
        <f t="shared" si="6"/>
        <v>#REF!</v>
      </c>
      <c r="AV14" s="15" t="e">
        <f t="shared" si="6"/>
        <v>#REF!</v>
      </c>
      <c r="AW14" s="15" t="e">
        <f t="shared" si="6"/>
        <v>#REF!</v>
      </c>
      <c r="AX14" s="15" t="e">
        <f t="shared" si="6"/>
        <v>#REF!</v>
      </c>
      <c r="AY14" s="15" t="e">
        <f t="shared" si="6"/>
        <v>#REF!</v>
      </c>
      <c r="AZ14" s="15" t="e">
        <f t="shared" si="6"/>
        <v>#REF!</v>
      </c>
      <c r="BA14" s="15" t="e">
        <f t="shared" si="6"/>
        <v>#REF!</v>
      </c>
      <c r="BB14" s="15" t="e">
        <f t="shared" si="6"/>
        <v>#REF!</v>
      </c>
      <c r="BC14" s="15" t="e">
        <f t="shared" si="6"/>
        <v>#REF!</v>
      </c>
      <c r="BD14" s="18" t="e">
        <f t="shared" si="6"/>
        <v>#REF!</v>
      </c>
    </row>
    <row r="15" spans="1:56">
      <c r="A15" t="s">
        <v>16</v>
      </c>
      <c r="B15" s="3" t="s">
        <v>8</v>
      </c>
      <c r="C15" s="3">
        <f t="shared" si="4"/>
        <v>4</v>
      </c>
      <c r="D15" s="25" t="s">
        <v>18</v>
      </c>
      <c r="E15" s="13" t="e">
        <f>E6/$BD$6</f>
        <v>#REF!</v>
      </c>
      <c r="F15" s="19" t="e">
        <f t="shared" ref="F15:BD15" si="7">F6/$BD$6</f>
        <v>#REF!</v>
      </c>
      <c r="G15" s="19" t="e">
        <f t="shared" si="7"/>
        <v>#REF!</v>
      </c>
      <c r="H15" s="19" t="e">
        <f t="shared" si="7"/>
        <v>#REF!</v>
      </c>
      <c r="I15" s="19" t="e">
        <f t="shared" si="7"/>
        <v>#REF!</v>
      </c>
      <c r="J15" s="19" t="e">
        <f t="shared" si="7"/>
        <v>#REF!</v>
      </c>
      <c r="K15" s="19" t="e">
        <f t="shared" si="7"/>
        <v>#REF!</v>
      </c>
      <c r="L15" s="19" t="e">
        <f t="shared" si="7"/>
        <v>#REF!</v>
      </c>
      <c r="M15" s="19" t="e">
        <f t="shared" si="7"/>
        <v>#REF!</v>
      </c>
      <c r="N15" s="19" t="e">
        <f t="shared" si="7"/>
        <v>#REF!</v>
      </c>
      <c r="O15" s="19" t="e">
        <f t="shared" si="7"/>
        <v>#REF!</v>
      </c>
      <c r="P15" s="19" t="e">
        <f t="shared" si="7"/>
        <v>#REF!</v>
      </c>
      <c r="Q15" s="19" t="e">
        <f t="shared" si="7"/>
        <v>#REF!</v>
      </c>
      <c r="R15" s="19" t="e">
        <f t="shared" si="7"/>
        <v>#REF!</v>
      </c>
      <c r="S15" s="19" t="e">
        <f t="shared" si="7"/>
        <v>#REF!</v>
      </c>
      <c r="T15" s="19" t="e">
        <f t="shared" si="7"/>
        <v>#REF!</v>
      </c>
      <c r="U15" s="19" t="e">
        <f t="shared" si="7"/>
        <v>#REF!</v>
      </c>
      <c r="V15" s="19" t="e">
        <f t="shared" si="7"/>
        <v>#REF!</v>
      </c>
      <c r="W15" s="19" t="e">
        <f t="shared" si="7"/>
        <v>#REF!</v>
      </c>
      <c r="X15" s="19" t="e">
        <f t="shared" si="7"/>
        <v>#REF!</v>
      </c>
      <c r="Y15" s="19" t="e">
        <f t="shared" si="7"/>
        <v>#REF!</v>
      </c>
      <c r="Z15" s="19" t="e">
        <f t="shared" si="7"/>
        <v>#REF!</v>
      </c>
      <c r="AA15" s="19" t="e">
        <f t="shared" si="7"/>
        <v>#REF!</v>
      </c>
      <c r="AB15" s="19" t="e">
        <f t="shared" si="7"/>
        <v>#REF!</v>
      </c>
      <c r="AC15" s="19" t="e">
        <f t="shared" si="7"/>
        <v>#REF!</v>
      </c>
      <c r="AD15" s="19" t="e">
        <f t="shared" si="7"/>
        <v>#REF!</v>
      </c>
      <c r="AE15" s="19" t="e">
        <f t="shared" si="7"/>
        <v>#REF!</v>
      </c>
      <c r="AF15" s="19" t="e">
        <f t="shared" si="7"/>
        <v>#REF!</v>
      </c>
      <c r="AG15" s="19" t="e">
        <f t="shared" si="7"/>
        <v>#REF!</v>
      </c>
      <c r="AH15" s="19" t="e">
        <f t="shared" si="7"/>
        <v>#REF!</v>
      </c>
      <c r="AI15" s="19" t="e">
        <f t="shared" si="7"/>
        <v>#REF!</v>
      </c>
      <c r="AJ15" s="19" t="e">
        <f t="shared" si="7"/>
        <v>#REF!</v>
      </c>
      <c r="AK15" s="19" t="e">
        <f t="shared" si="7"/>
        <v>#REF!</v>
      </c>
      <c r="AL15" s="19" t="e">
        <f t="shared" si="7"/>
        <v>#REF!</v>
      </c>
      <c r="AM15" s="19" t="e">
        <f t="shared" si="7"/>
        <v>#REF!</v>
      </c>
      <c r="AN15" s="19" t="e">
        <f t="shared" si="7"/>
        <v>#REF!</v>
      </c>
      <c r="AO15" s="19" t="e">
        <f t="shared" si="7"/>
        <v>#REF!</v>
      </c>
      <c r="AP15" s="19" t="e">
        <f t="shared" si="7"/>
        <v>#REF!</v>
      </c>
      <c r="AQ15" s="19" t="e">
        <f t="shared" si="7"/>
        <v>#REF!</v>
      </c>
      <c r="AR15" s="19" t="e">
        <f t="shared" si="7"/>
        <v>#REF!</v>
      </c>
      <c r="AS15" s="19" t="e">
        <f t="shared" si="7"/>
        <v>#REF!</v>
      </c>
      <c r="AT15" s="19" t="e">
        <f t="shared" si="7"/>
        <v>#REF!</v>
      </c>
      <c r="AU15" s="19" t="e">
        <f t="shared" si="7"/>
        <v>#REF!</v>
      </c>
      <c r="AV15" s="19" t="e">
        <f t="shared" si="7"/>
        <v>#REF!</v>
      </c>
      <c r="AW15" s="19" t="e">
        <f t="shared" si="7"/>
        <v>#REF!</v>
      </c>
      <c r="AX15" s="19" t="e">
        <f t="shared" si="7"/>
        <v>#REF!</v>
      </c>
      <c r="AY15" s="19" t="e">
        <f t="shared" si="7"/>
        <v>#REF!</v>
      </c>
      <c r="AZ15" s="19" t="e">
        <f t="shared" si="7"/>
        <v>#REF!</v>
      </c>
      <c r="BA15" s="19" t="e">
        <f t="shared" si="7"/>
        <v>#REF!</v>
      </c>
      <c r="BB15" s="19" t="e">
        <f t="shared" si="7"/>
        <v>#REF!</v>
      </c>
      <c r="BC15" s="19" t="e">
        <f t="shared" si="7"/>
        <v>#REF!</v>
      </c>
      <c r="BD15" s="20" t="e">
        <f t="shared" si="7"/>
        <v>#REF!</v>
      </c>
    </row>
    <row r="16" spans="1:56">
      <c r="A16" t="s">
        <v>16</v>
      </c>
      <c r="B16" s="4"/>
      <c r="C16" s="4">
        <f t="shared" si="4"/>
        <v>5</v>
      </c>
      <c r="D16" s="26" t="s">
        <v>19</v>
      </c>
      <c r="E16" s="14" t="e">
        <f>E7/$BD$6</f>
        <v>#REF!</v>
      </c>
      <c r="F16" s="21" t="e">
        <f t="shared" ref="F16:BD16" si="8">F7/$BD$6</f>
        <v>#REF!</v>
      </c>
      <c r="G16" s="21" t="e">
        <f t="shared" si="8"/>
        <v>#REF!</v>
      </c>
      <c r="H16" s="21" t="e">
        <f t="shared" si="8"/>
        <v>#REF!</v>
      </c>
      <c r="I16" s="21" t="e">
        <f t="shared" si="8"/>
        <v>#REF!</v>
      </c>
      <c r="J16" s="21" t="e">
        <f t="shared" si="8"/>
        <v>#REF!</v>
      </c>
      <c r="K16" s="21" t="e">
        <f t="shared" si="8"/>
        <v>#REF!</v>
      </c>
      <c r="L16" s="21" t="e">
        <f t="shared" si="8"/>
        <v>#REF!</v>
      </c>
      <c r="M16" s="21" t="e">
        <f t="shared" si="8"/>
        <v>#REF!</v>
      </c>
      <c r="N16" s="21" t="e">
        <f t="shared" si="8"/>
        <v>#REF!</v>
      </c>
      <c r="O16" s="21" t="e">
        <f t="shared" si="8"/>
        <v>#REF!</v>
      </c>
      <c r="P16" s="21" t="e">
        <f t="shared" si="8"/>
        <v>#REF!</v>
      </c>
      <c r="Q16" s="21" t="e">
        <f t="shared" si="8"/>
        <v>#REF!</v>
      </c>
      <c r="R16" s="21" t="e">
        <f t="shared" si="8"/>
        <v>#REF!</v>
      </c>
      <c r="S16" s="21" t="e">
        <f t="shared" si="8"/>
        <v>#REF!</v>
      </c>
      <c r="T16" s="21" t="e">
        <f t="shared" si="8"/>
        <v>#REF!</v>
      </c>
      <c r="U16" s="21" t="e">
        <f t="shared" si="8"/>
        <v>#REF!</v>
      </c>
      <c r="V16" s="21" t="e">
        <f t="shared" si="8"/>
        <v>#REF!</v>
      </c>
      <c r="W16" s="21" t="e">
        <f t="shared" si="8"/>
        <v>#REF!</v>
      </c>
      <c r="X16" s="21" t="e">
        <f t="shared" si="8"/>
        <v>#REF!</v>
      </c>
      <c r="Y16" s="21" t="e">
        <f t="shared" si="8"/>
        <v>#REF!</v>
      </c>
      <c r="Z16" s="21" t="e">
        <f t="shared" si="8"/>
        <v>#REF!</v>
      </c>
      <c r="AA16" s="21" t="e">
        <f t="shared" si="8"/>
        <v>#REF!</v>
      </c>
      <c r="AB16" s="21" t="e">
        <f t="shared" si="8"/>
        <v>#REF!</v>
      </c>
      <c r="AC16" s="21" t="e">
        <f t="shared" si="8"/>
        <v>#REF!</v>
      </c>
      <c r="AD16" s="21" t="e">
        <f t="shared" si="8"/>
        <v>#REF!</v>
      </c>
      <c r="AE16" s="21" t="e">
        <f t="shared" si="8"/>
        <v>#REF!</v>
      </c>
      <c r="AF16" s="21" t="e">
        <f t="shared" si="8"/>
        <v>#REF!</v>
      </c>
      <c r="AG16" s="21" t="e">
        <f t="shared" si="8"/>
        <v>#REF!</v>
      </c>
      <c r="AH16" s="21" t="e">
        <f t="shared" si="8"/>
        <v>#REF!</v>
      </c>
      <c r="AI16" s="21" t="e">
        <f t="shared" si="8"/>
        <v>#REF!</v>
      </c>
      <c r="AJ16" s="21" t="e">
        <f t="shared" si="8"/>
        <v>#REF!</v>
      </c>
      <c r="AK16" s="21" t="e">
        <f t="shared" si="8"/>
        <v>#REF!</v>
      </c>
      <c r="AL16" s="21" t="e">
        <f t="shared" si="8"/>
        <v>#REF!</v>
      </c>
      <c r="AM16" s="21" t="e">
        <f t="shared" si="8"/>
        <v>#REF!</v>
      </c>
      <c r="AN16" s="21" t="e">
        <f t="shared" si="8"/>
        <v>#REF!</v>
      </c>
      <c r="AO16" s="21" t="e">
        <f t="shared" si="8"/>
        <v>#REF!</v>
      </c>
      <c r="AP16" s="21" t="e">
        <f t="shared" si="8"/>
        <v>#REF!</v>
      </c>
      <c r="AQ16" s="21" t="e">
        <f t="shared" si="8"/>
        <v>#REF!</v>
      </c>
      <c r="AR16" s="21" t="e">
        <f t="shared" si="8"/>
        <v>#REF!</v>
      </c>
      <c r="AS16" s="21" t="e">
        <f t="shared" si="8"/>
        <v>#REF!</v>
      </c>
      <c r="AT16" s="21" t="e">
        <f t="shared" si="8"/>
        <v>#REF!</v>
      </c>
      <c r="AU16" s="21" t="e">
        <f t="shared" si="8"/>
        <v>#REF!</v>
      </c>
      <c r="AV16" s="21" t="e">
        <f t="shared" si="8"/>
        <v>#REF!</v>
      </c>
      <c r="AW16" s="21" t="e">
        <f t="shared" si="8"/>
        <v>#REF!</v>
      </c>
      <c r="AX16" s="21" t="e">
        <f t="shared" si="8"/>
        <v>#REF!</v>
      </c>
      <c r="AY16" s="21" t="e">
        <f t="shared" si="8"/>
        <v>#REF!</v>
      </c>
      <c r="AZ16" s="21" t="e">
        <f t="shared" si="8"/>
        <v>#REF!</v>
      </c>
      <c r="BA16" s="21" t="e">
        <f t="shared" si="8"/>
        <v>#REF!</v>
      </c>
      <c r="BB16" s="21" t="e">
        <f t="shared" si="8"/>
        <v>#REF!</v>
      </c>
      <c r="BC16" s="21" t="e">
        <f t="shared" si="8"/>
        <v>#REF!</v>
      </c>
      <c r="BD16" s="22" t="e">
        <f t="shared" si="8"/>
        <v>#REF!</v>
      </c>
    </row>
    <row r="17" spans="1:56" ht="15.75" thickBot="1">
      <c r="A17" t="s">
        <v>16</v>
      </c>
      <c r="B17" s="5"/>
      <c r="C17" s="5">
        <f t="shared" si="4"/>
        <v>6</v>
      </c>
      <c r="D17" s="27" t="s">
        <v>20</v>
      </c>
      <c r="E17" s="23" t="e">
        <f>E8/$BD$6</f>
        <v>#REF!</v>
      </c>
      <c r="F17" s="23" t="e">
        <f t="shared" ref="F17:AK17" si="9">F8/$BD$6</f>
        <v>#REF!</v>
      </c>
      <c r="G17" s="23" t="e">
        <f t="shared" si="9"/>
        <v>#REF!</v>
      </c>
      <c r="H17" s="23" t="e">
        <f t="shared" si="9"/>
        <v>#REF!</v>
      </c>
      <c r="I17" s="23" t="e">
        <f t="shared" si="9"/>
        <v>#REF!</v>
      </c>
      <c r="J17" s="23" t="e">
        <f t="shared" si="9"/>
        <v>#REF!</v>
      </c>
      <c r="K17" s="23" t="e">
        <f t="shared" si="9"/>
        <v>#REF!</v>
      </c>
      <c r="L17" s="23" t="e">
        <f t="shared" si="9"/>
        <v>#REF!</v>
      </c>
      <c r="M17" s="23" t="e">
        <f t="shared" si="9"/>
        <v>#REF!</v>
      </c>
      <c r="N17" s="23" t="e">
        <f t="shared" si="9"/>
        <v>#REF!</v>
      </c>
      <c r="O17" s="23" t="e">
        <f t="shared" si="9"/>
        <v>#REF!</v>
      </c>
      <c r="P17" s="23" t="e">
        <f t="shared" si="9"/>
        <v>#REF!</v>
      </c>
      <c r="Q17" s="23" t="e">
        <f t="shared" si="9"/>
        <v>#REF!</v>
      </c>
      <c r="R17" s="23" t="e">
        <f t="shared" si="9"/>
        <v>#REF!</v>
      </c>
      <c r="S17" s="23" t="e">
        <f t="shared" si="9"/>
        <v>#REF!</v>
      </c>
      <c r="T17" s="23" t="e">
        <f t="shared" si="9"/>
        <v>#REF!</v>
      </c>
      <c r="U17" s="23" t="e">
        <f t="shared" si="9"/>
        <v>#REF!</v>
      </c>
      <c r="V17" s="23" t="e">
        <f t="shared" si="9"/>
        <v>#REF!</v>
      </c>
      <c r="W17" s="23" t="e">
        <f t="shared" si="9"/>
        <v>#REF!</v>
      </c>
      <c r="X17" s="23" t="e">
        <f t="shared" si="9"/>
        <v>#REF!</v>
      </c>
      <c r="Y17" s="23" t="e">
        <f t="shared" si="9"/>
        <v>#REF!</v>
      </c>
      <c r="Z17" s="23" t="e">
        <f t="shared" si="9"/>
        <v>#REF!</v>
      </c>
      <c r="AA17" s="23" t="e">
        <f t="shared" si="9"/>
        <v>#REF!</v>
      </c>
      <c r="AB17" s="23" t="e">
        <f t="shared" si="9"/>
        <v>#REF!</v>
      </c>
      <c r="AC17" s="23" t="e">
        <f t="shared" si="9"/>
        <v>#REF!</v>
      </c>
      <c r="AD17" s="23" t="e">
        <f t="shared" si="9"/>
        <v>#REF!</v>
      </c>
      <c r="AE17" s="23" t="e">
        <f t="shared" si="9"/>
        <v>#REF!</v>
      </c>
      <c r="AF17" s="23" t="e">
        <f t="shared" si="9"/>
        <v>#REF!</v>
      </c>
      <c r="AG17" s="23" t="e">
        <f t="shared" si="9"/>
        <v>#REF!</v>
      </c>
      <c r="AH17" s="23" t="e">
        <f t="shared" si="9"/>
        <v>#REF!</v>
      </c>
      <c r="AI17" s="23" t="e">
        <f t="shared" si="9"/>
        <v>#REF!</v>
      </c>
      <c r="AJ17" s="23" t="e">
        <f t="shared" si="9"/>
        <v>#REF!</v>
      </c>
      <c r="AK17" s="23" t="e">
        <f t="shared" si="9"/>
        <v>#REF!</v>
      </c>
      <c r="AL17" s="23" t="e">
        <f t="shared" ref="AL17:BD17" si="10">AL8/$BD$6</f>
        <v>#REF!</v>
      </c>
      <c r="AM17" s="23" t="e">
        <f t="shared" si="10"/>
        <v>#REF!</v>
      </c>
      <c r="AN17" s="23" t="e">
        <f t="shared" si="10"/>
        <v>#REF!</v>
      </c>
      <c r="AO17" s="23" t="e">
        <f t="shared" si="10"/>
        <v>#REF!</v>
      </c>
      <c r="AP17" s="23" t="e">
        <f t="shared" si="10"/>
        <v>#REF!</v>
      </c>
      <c r="AQ17" s="23" t="e">
        <f t="shared" si="10"/>
        <v>#REF!</v>
      </c>
      <c r="AR17" s="23" t="e">
        <f t="shared" si="10"/>
        <v>#REF!</v>
      </c>
      <c r="AS17" s="23" t="e">
        <f t="shared" si="10"/>
        <v>#REF!</v>
      </c>
      <c r="AT17" s="23" t="e">
        <f t="shared" si="10"/>
        <v>#REF!</v>
      </c>
      <c r="AU17" s="23" t="e">
        <f t="shared" si="10"/>
        <v>#REF!</v>
      </c>
      <c r="AV17" s="23" t="e">
        <f t="shared" si="10"/>
        <v>#REF!</v>
      </c>
      <c r="AW17" s="23" t="e">
        <f t="shared" si="10"/>
        <v>#REF!</v>
      </c>
      <c r="AX17" s="23" t="e">
        <f t="shared" si="10"/>
        <v>#REF!</v>
      </c>
      <c r="AY17" s="23" t="e">
        <f t="shared" si="10"/>
        <v>#REF!</v>
      </c>
      <c r="AZ17" s="23" t="e">
        <f t="shared" si="10"/>
        <v>#REF!</v>
      </c>
      <c r="BA17" s="23" t="e">
        <f t="shared" si="10"/>
        <v>#REF!</v>
      </c>
      <c r="BB17" s="23" t="e">
        <f t="shared" si="10"/>
        <v>#REF!</v>
      </c>
      <c r="BC17" s="23" t="e">
        <f t="shared" si="10"/>
        <v>#REF!</v>
      </c>
      <c r="BD17" s="24" t="e">
        <f t="shared" si="10"/>
        <v>#REF!</v>
      </c>
    </row>
    <row r="18" spans="1:56">
      <c r="A18" t="s">
        <v>16</v>
      </c>
      <c r="B18" s="3" t="s">
        <v>9</v>
      </c>
      <c r="C18" s="3">
        <f t="shared" si="4"/>
        <v>7</v>
      </c>
      <c r="D18" s="25" t="s">
        <v>18</v>
      </c>
      <c r="E18" s="13" t="e">
        <f>E9/$BD$9</f>
        <v>#REF!</v>
      </c>
      <c r="F18" s="19" t="e">
        <f t="shared" ref="F18:BD18" si="11">F9/$BD$9</f>
        <v>#REF!</v>
      </c>
      <c r="G18" s="19" t="e">
        <f t="shared" si="11"/>
        <v>#REF!</v>
      </c>
      <c r="H18" s="19" t="e">
        <f t="shared" si="11"/>
        <v>#REF!</v>
      </c>
      <c r="I18" s="19" t="e">
        <f t="shared" si="11"/>
        <v>#REF!</v>
      </c>
      <c r="J18" s="19" t="e">
        <f t="shared" si="11"/>
        <v>#REF!</v>
      </c>
      <c r="K18" s="19" t="e">
        <f t="shared" si="11"/>
        <v>#REF!</v>
      </c>
      <c r="L18" s="19" t="e">
        <f t="shared" si="11"/>
        <v>#REF!</v>
      </c>
      <c r="M18" s="19" t="e">
        <f t="shared" si="11"/>
        <v>#REF!</v>
      </c>
      <c r="N18" s="19" t="e">
        <f t="shared" si="11"/>
        <v>#REF!</v>
      </c>
      <c r="O18" s="19" t="e">
        <f t="shared" si="11"/>
        <v>#REF!</v>
      </c>
      <c r="P18" s="19" t="e">
        <f t="shared" si="11"/>
        <v>#REF!</v>
      </c>
      <c r="Q18" s="19" t="e">
        <f t="shared" si="11"/>
        <v>#REF!</v>
      </c>
      <c r="R18" s="19" t="e">
        <f t="shared" si="11"/>
        <v>#REF!</v>
      </c>
      <c r="S18" s="19" t="e">
        <f t="shared" si="11"/>
        <v>#REF!</v>
      </c>
      <c r="T18" s="19" t="e">
        <f t="shared" si="11"/>
        <v>#REF!</v>
      </c>
      <c r="U18" s="19" t="e">
        <f t="shared" si="11"/>
        <v>#REF!</v>
      </c>
      <c r="V18" s="19" t="e">
        <f t="shared" si="11"/>
        <v>#REF!</v>
      </c>
      <c r="W18" s="19" t="e">
        <f t="shared" si="11"/>
        <v>#REF!</v>
      </c>
      <c r="X18" s="19" t="e">
        <f t="shared" si="11"/>
        <v>#REF!</v>
      </c>
      <c r="Y18" s="19" t="e">
        <f t="shared" si="11"/>
        <v>#REF!</v>
      </c>
      <c r="Z18" s="19" t="e">
        <f t="shared" si="11"/>
        <v>#REF!</v>
      </c>
      <c r="AA18" s="19" t="e">
        <f t="shared" si="11"/>
        <v>#REF!</v>
      </c>
      <c r="AB18" s="19" t="e">
        <f t="shared" si="11"/>
        <v>#REF!</v>
      </c>
      <c r="AC18" s="19" t="e">
        <f t="shared" si="11"/>
        <v>#REF!</v>
      </c>
      <c r="AD18" s="19" t="e">
        <f t="shared" si="11"/>
        <v>#REF!</v>
      </c>
      <c r="AE18" s="19" t="e">
        <f t="shared" si="11"/>
        <v>#REF!</v>
      </c>
      <c r="AF18" s="19" t="e">
        <f t="shared" si="11"/>
        <v>#REF!</v>
      </c>
      <c r="AG18" s="19" t="e">
        <f t="shared" si="11"/>
        <v>#REF!</v>
      </c>
      <c r="AH18" s="19" t="e">
        <f t="shared" si="11"/>
        <v>#REF!</v>
      </c>
      <c r="AI18" s="19" t="e">
        <f t="shared" si="11"/>
        <v>#REF!</v>
      </c>
      <c r="AJ18" s="19" t="e">
        <f t="shared" si="11"/>
        <v>#REF!</v>
      </c>
      <c r="AK18" s="19" t="e">
        <f t="shared" si="11"/>
        <v>#REF!</v>
      </c>
      <c r="AL18" s="19" t="e">
        <f t="shared" si="11"/>
        <v>#REF!</v>
      </c>
      <c r="AM18" s="19" t="e">
        <f t="shared" si="11"/>
        <v>#REF!</v>
      </c>
      <c r="AN18" s="19" t="e">
        <f t="shared" si="11"/>
        <v>#REF!</v>
      </c>
      <c r="AO18" s="19" t="e">
        <f t="shared" si="11"/>
        <v>#REF!</v>
      </c>
      <c r="AP18" s="19" t="e">
        <f t="shared" si="11"/>
        <v>#REF!</v>
      </c>
      <c r="AQ18" s="19" t="e">
        <f t="shared" si="11"/>
        <v>#REF!</v>
      </c>
      <c r="AR18" s="19" t="e">
        <f t="shared" si="11"/>
        <v>#REF!</v>
      </c>
      <c r="AS18" s="19" t="e">
        <f t="shared" si="11"/>
        <v>#REF!</v>
      </c>
      <c r="AT18" s="19" t="e">
        <f t="shared" si="11"/>
        <v>#REF!</v>
      </c>
      <c r="AU18" s="19" t="e">
        <f t="shared" si="11"/>
        <v>#REF!</v>
      </c>
      <c r="AV18" s="19" t="e">
        <f t="shared" si="11"/>
        <v>#REF!</v>
      </c>
      <c r="AW18" s="19" t="e">
        <f t="shared" si="11"/>
        <v>#REF!</v>
      </c>
      <c r="AX18" s="19" t="e">
        <f t="shared" si="11"/>
        <v>#REF!</v>
      </c>
      <c r="AY18" s="19" t="e">
        <f t="shared" si="11"/>
        <v>#REF!</v>
      </c>
      <c r="AZ18" s="19" t="e">
        <f t="shared" si="11"/>
        <v>#REF!</v>
      </c>
      <c r="BA18" s="19" t="e">
        <f t="shared" si="11"/>
        <v>#REF!</v>
      </c>
      <c r="BB18" s="19" t="e">
        <f t="shared" si="11"/>
        <v>#REF!</v>
      </c>
      <c r="BC18" s="19" t="e">
        <f t="shared" si="11"/>
        <v>#REF!</v>
      </c>
      <c r="BD18" s="20" t="e">
        <f t="shared" si="11"/>
        <v>#REF!</v>
      </c>
    </row>
    <row r="19" spans="1:56">
      <c r="A19" t="s">
        <v>16</v>
      </c>
      <c r="B19" s="4"/>
      <c r="C19" s="4">
        <f t="shared" si="4"/>
        <v>8</v>
      </c>
      <c r="D19" s="26" t="s">
        <v>19</v>
      </c>
      <c r="E19" s="21" t="e">
        <f>E10/$BD$9</f>
        <v>#REF!</v>
      </c>
      <c r="F19" s="21" t="e">
        <f t="shared" ref="F19:BD19" si="12">F10/$BD$9</f>
        <v>#REF!</v>
      </c>
      <c r="G19" s="21" t="e">
        <f t="shared" si="12"/>
        <v>#REF!</v>
      </c>
      <c r="H19" s="21" t="e">
        <f t="shared" si="12"/>
        <v>#REF!</v>
      </c>
      <c r="I19" s="21" t="e">
        <f t="shared" si="12"/>
        <v>#REF!</v>
      </c>
      <c r="J19" s="21" t="e">
        <f t="shared" si="12"/>
        <v>#REF!</v>
      </c>
      <c r="K19" s="21" t="e">
        <f t="shared" si="12"/>
        <v>#REF!</v>
      </c>
      <c r="L19" s="21" t="e">
        <f t="shared" si="12"/>
        <v>#REF!</v>
      </c>
      <c r="M19" s="21" t="e">
        <f t="shared" si="12"/>
        <v>#REF!</v>
      </c>
      <c r="N19" s="21" t="e">
        <f t="shared" si="12"/>
        <v>#REF!</v>
      </c>
      <c r="O19" s="21" t="e">
        <f t="shared" si="12"/>
        <v>#REF!</v>
      </c>
      <c r="P19" s="21" t="e">
        <f t="shared" si="12"/>
        <v>#REF!</v>
      </c>
      <c r="Q19" s="21" t="e">
        <f t="shared" si="12"/>
        <v>#REF!</v>
      </c>
      <c r="R19" s="21" t="e">
        <f t="shared" si="12"/>
        <v>#REF!</v>
      </c>
      <c r="S19" s="21" t="e">
        <f t="shared" si="12"/>
        <v>#REF!</v>
      </c>
      <c r="T19" s="21" t="e">
        <f t="shared" si="12"/>
        <v>#REF!</v>
      </c>
      <c r="U19" s="21" t="e">
        <f t="shared" si="12"/>
        <v>#REF!</v>
      </c>
      <c r="V19" s="21" t="e">
        <f t="shared" si="12"/>
        <v>#REF!</v>
      </c>
      <c r="W19" s="21" t="e">
        <f t="shared" si="12"/>
        <v>#REF!</v>
      </c>
      <c r="X19" s="21" t="e">
        <f t="shared" si="12"/>
        <v>#REF!</v>
      </c>
      <c r="Y19" s="21" t="e">
        <f t="shared" si="12"/>
        <v>#REF!</v>
      </c>
      <c r="Z19" s="21" t="e">
        <f t="shared" si="12"/>
        <v>#REF!</v>
      </c>
      <c r="AA19" s="21" t="e">
        <f t="shared" si="12"/>
        <v>#REF!</v>
      </c>
      <c r="AB19" s="21" t="e">
        <f t="shared" si="12"/>
        <v>#REF!</v>
      </c>
      <c r="AC19" s="21" t="e">
        <f t="shared" si="12"/>
        <v>#REF!</v>
      </c>
      <c r="AD19" s="21" t="e">
        <f t="shared" si="12"/>
        <v>#REF!</v>
      </c>
      <c r="AE19" s="21" t="e">
        <f t="shared" si="12"/>
        <v>#REF!</v>
      </c>
      <c r="AF19" s="21" t="e">
        <f t="shared" si="12"/>
        <v>#REF!</v>
      </c>
      <c r="AG19" s="21" t="e">
        <f t="shared" si="12"/>
        <v>#REF!</v>
      </c>
      <c r="AH19" s="21" t="e">
        <f t="shared" si="12"/>
        <v>#REF!</v>
      </c>
      <c r="AI19" s="21" t="e">
        <f t="shared" si="12"/>
        <v>#REF!</v>
      </c>
      <c r="AJ19" s="21" t="e">
        <f t="shared" si="12"/>
        <v>#REF!</v>
      </c>
      <c r="AK19" s="21" t="e">
        <f t="shared" si="12"/>
        <v>#REF!</v>
      </c>
      <c r="AL19" s="21" t="e">
        <f t="shared" si="12"/>
        <v>#REF!</v>
      </c>
      <c r="AM19" s="21" t="e">
        <f t="shared" si="12"/>
        <v>#REF!</v>
      </c>
      <c r="AN19" s="21" t="e">
        <f t="shared" si="12"/>
        <v>#REF!</v>
      </c>
      <c r="AO19" s="21" t="e">
        <f t="shared" si="12"/>
        <v>#REF!</v>
      </c>
      <c r="AP19" s="21" t="e">
        <f t="shared" si="12"/>
        <v>#REF!</v>
      </c>
      <c r="AQ19" s="21" t="e">
        <f t="shared" si="12"/>
        <v>#REF!</v>
      </c>
      <c r="AR19" s="21" t="e">
        <f t="shared" si="12"/>
        <v>#REF!</v>
      </c>
      <c r="AS19" s="21" t="e">
        <f t="shared" si="12"/>
        <v>#REF!</v>
      </c>
      <c r="AT19" s="21" t="e">
        <f t="shared" si="12"/>
        <v>#REF!</v>
      </c>
      <c r="AU19" s="21" t="e">
        <f t="shared" si="12"/>
        <v>#REF!</v>
      </c>
      <c r="AV19" s="21" t="e">
        <f t="shared" si="12"/>
        <v>#REF!</v>
      </c>
      <c r="AW19" s="21" t="e">
        <f t="shared" si="12"/>
        <v>#REF!</v>
      </c>
      <c r="AX19" s="21" t="e">
        <f t="shared" si="12"/>
        <v>#REF!</v>
      </c>
      <c r="AY19" s="21" t="e">
        <f t="shared" si="12"/>
        <v>#REF!</v>
      </c>
      <c r="AZ19" s="21" t="e">
        <f t="shared" si="12"/>
        <v>#REF!</v>
      </c>
      <c r="BA19" s="21" t="e">
        <f t="shared" si="12"/>
        <v>#REF!</v>
      </c>
      <c r="BB19" s="21" t="e">
        <f t="shared" si="12"/>
        <v>#REF!</v>
      </c>
      <c r="BC19" s="21" t="e">
        <f t="shared" si="12"/>
        <v>#REF!</v>
      </c>
      <c r="BD19" s="22" t="e">
        <f t="shared" si="12"/>
        <v>#REF!</v>
      </c>
    </row>
    <row r="20" spans="1:56" ht="15.75" thickBot="1">
      <c r="A20" t="s">
        <v>16</v>
      </c>
      <c r="B20" s="5"/>
      <c r="C20" s="5">
        <f t="shared" si="4"/>
        <v>9</v>
      </c>
      <c r="D20" s="27" t="s">
        <v>20</v>
      </c>
      <c r="E20" s="23" t="e">
        <f>E11/$BD$9</f>
        <v>#REF!</v>
      </c>
      <c r="F20" s="23" t="e">
        <f t="shared" ref="F20:AK20" si="13">F11/$BD$9</f>
        <v>#REF!</v>
      </c>
      <c r="G20" s="23" t="e">
        <f t="shared" si="13"/>
        <v>#REF!</v>
      </c>
      <c r="H20" s="23" t="e">
        <f t="shared" si="13"/>
        <v>#REF!</v>
      </c>
      <c r="I20" s="23" t="e">
        <f t="shared" si="13"/>
        <v>#REF!</v>
      </c>
      <c r="J20" s="23" t="e">
        <f t="shared" si="13"/>
        <v>#REF!</v>
      </c>
      <c r="K20" s="23" t="e">
        <f t="shared" si="13"/>
        <v>#REF!</v>
      </c>
      <c r="L20" s="23" t="e">
        <f t="shared" si="13"/>
        <v>#REF!</v>
      </c>
      <c r="M20" s="23" t="e">
        <f t="shared" si="13"/>
        <v>#REF!</v>
      </c>
      <c r="N20" s="23" t="e">
        <f t="shared" si="13"/>
        <v>#REF!</v>
      </c>
      <c r="O20" s="23" t="e">
        <f t="shared" si="13"/>
        <v>#REF!</v>
      </c>
      <c r="P20" s="23" t="e">
        <f t="shared" si="13"/>
        <v>#REF!</v>
      </c>
      <c r="Q20" s="23" t="e">
        <f t="shared" si="13"/>
        <v>#REF!</v>
      </c>
      <c r="R20" s="23" t="e">
        <f t="shared" si="13"/>
        <v>#REF!</v>
      </c>
      <c r="S20" s="23" t="e">
        <f t="shared" si="13"/>
        <v>#REF!</v>
      </c>
      <c r="T20" s="23" t="e">
        <f t="shared" si="13"/>
        <v>#REF!</v>
      </c>
      <c r="U20" s="23" t="e">
        <f t="shared" si="13"/>
        <v>#REF!</v>
      </c>
      <c r="V20" s="23" t="e">
        <f t="shared" si="13"/>
        <v>#REF!</v>
      </c>
      <c r="W20" s="23" t="e">
        <f t="shared" si="13"/>
        <v>#REF!</v>
      </c>
      <c r="X20" s="23" t="e">
        <f t="shared" si="13"/>
        <v>#REF!</v>
      </c>
      <c r="Y20" s="23" t="e">
        <f t="shared" si="13"/>
        <v>#REF!</v>
      </c>
      <c r="Z20" s="23" t="e">
        <f t="shared" si="13"/>
        <v>#REF!</v>
      </c>
      <c r="AA20" s="23" t="e">
        <f t="shared" si="13"/>
        <v>#REF!</v>
      </c>
      <c r="AB20" s="23" t="e">
        <f t="shared" si="13"/>
        <v>#REF!</v>
      </c>
      <c r="AC20" s="23" t="e">
        <f t="shared" si="13"/>
        <v>#REF!</v>
      </c>
      <c r="AD20" s="23" t="e">
        <f t="shared" si="13"/>
        <v>#REF!</v>
      </c>
      <c r="AE20" s="23" t="e">
        <f t="shared" si="13"/>
        <v>#REF!</v>
      </c>
      <c r="AF20" s="23" t="e">
        <f t="shared" si="13"/>
        <v>#REF!</v>
      </c>
      <c r="AG20" s="23" t="e">
        <f t="shared" si="13"/>
        <v>#REF!</v>
      </c>
      <c r="AH20" s="23" t="e">
        <f t="shared" si="13"/>
        <v>#REF!</v>
      </c>
      <c r="AI20" s="23" t="e">
        <f t="shared" si="13"/>
        <v>#REF!</v>
      </c>
      <c r="AJ20" s="23" t="e">
        <f t="shared" si="13"/>
        <v>#REF!</v>
      </c>
      <c r="AK20" s="23" t="e">
        <f t="shared" si="13"/>
        <v>#REF!</v>
      </c>
      <c r="AL20" s="23" t="e">
        <f t="shared" ref="AL20:BD20" si="14">AL11/$BD$9</f>
        <v>#REF!</v>
      </c>
      <c r="AM20" s="23" t="e">
        <f t="shared" si="14"/>
        <v>#REF!</v>
      </c>
      <c r="AN20" s="23" t="e">
        <f t="shared" si="14"/>
        <v>#REF!</v>
      </c>
      <c r="AO20" s="23" t="e">
        <f t="shared" si="14"/>
        <v>#REF!</v>
      </c>
      <c r="AP20" s="23" t="e">
        <f t="shared" si="14"/>
        <v>#REF!</v>
      </c>
      <c r="AQ20" s="23" t="e">
        <f t="shared" si="14"/>
        <v>#REF!</v>
      </c>
      <c r="AR20" s="23" t="e">
        <f t="shared" si="14"/>
        <v>#REF!</v>
      </c>
      <c r="AS20" s="23" t="e">
        <f t="shared" si="14"/>
        <v>#REF!</v>
      </c>
      <c r="AT20" s="23" t="e">
        <f t="shared" si="14"/>
        <v>#REF!</v>
      </c>
      <c r="AU20" s="23" t="e">
        <f t="shared" si="14"/>
        <v>#REF!</v>
      </c>
      <c r="AV20" s="23" t="e">
        <f t="shared" si="14"/>
        <v>#REF!</v>
      </c>
      <c r="AW20" s="23" t="e">
        <f t="shared" si="14"/>
        <v>#REF!</v>
      </c>
      <c r="AX20" s="23" t="e">
        <f t="shared" si="14"/>
        <v>#REF!</v>
      </c>
      <c r="AY20" s="23" t="e">
        <f t="shared" si="14"/>
        <v>#REF!</v>
      </c>
      <c r="AZ20" s="23" t="e">
        <f t="shared" si="14"/>
        <v>#REF!</v>
      </c>
      <c r="BA20" s="23" t="e">
        <f t="shared" si="14"/>
        <v>#REF!</v>
      </c>
      <c r="BB20" s="23" t="e">
        <f t="shared" si="14"/>
        <v>#REF!</v>
      </c>
      <c r="BC20" s="23" t="e">
        <f t="shared" si="14"/>
        <v>#REF!</v>
      </c>
      <c r="BD20" s="24" t="e">
        <f t="shared" si="14"/>
        <v>#REF!</v>
      </c>
    </row>
    <row r="21" spans="1:56">
      <c r="A21" t="s">
        <v>17</v>
      </c>
      <c r="B21" s="3" t="s">
        <v>3</v>
      </c>
      <c r="C21" s="3">
        <v>1</v>
      </c>
      <c r="D21" s="25" t="s">
        <v>21</v>
      </c>
      <c r="E21" s="13">
        <v>0</v>
      </c>
      <c r="F21" s="13" t="e">
        <f>F12-E12</f>
        <v>#REF!</v>
      </c>
      <c r="G21" s="13" t="e">
        <f t="shared" ref="G21:BD26" si="15">G12-F12</f>
        <v>#REF!</v>
      </c>
      <c r="H21" s="13" t="e">
        <f t="shared" si="15"/>
        <v>#REF!</v>
      </c>
      <c r="I21" s="13" t="e">
        <f t="shared" si="15"/>
        <v>#REF!</v>
      </c>
      <c r="J21" s="13" t="e">
        <f t="shared" si="15"/>
        <v>#REF!</v>
      </c>
      <c r="K21" s="13" t="e">
        <f t="shared" si="15"/>
        <v>#REF!</v>
      </c>
      <c r="L21" s="13" t="e">
        <f t="shared" si="15"/>
        <v>#REF!</v>
      </c>
      <c r="M21" s="13" t="e">
        <f t="shared" si="15"/>
        <v>#REF!</v>
      </c>
      <c r="N21" s="13" t="e">
        <f t="shared" si="15"/>
        <v>#REF!</v>
      </c>
      <c r="O21" s="13" t="e">
        <f t="shared" si="15"/>
        <v>#REF!</v>
      </c>
      <c r="P21" s="13" t="e">
        <f t="shared" si="15"/>
        <v>#REF!</v>
      </c>
      <c r="Q21" s="13" t="e">
        <f t="shared" si="15"/>
        <v>#REF!</v>
      </c>
      <c r="R21" s="13" t="e">
        <f t="shared" si="15"/>
        <v>#REF!</v>
      </c>
      <c r="S21" s="13" t="e">
        <f t="shared" si="15"/>
        <v>#REF!</v>
      </c>
      <c r="T21" s="13" t="e">
        <f t="shared" si="15"/>
        <v>#REF!</v>
      </c>
      <c r="U21" s="13" t="e">
        <f t="shared" si="15"/>
        <v>#REF!</v>
      </c>
      <c r="V21" s="13" t="e">
        <f t="shared" si="15"/>
        <v>#REF!</v>
      </c>
      <c r="W21" s="13" t="e">
        <f t="shared" si="15"/>
        <v>#REF!</v>
      </c>
      <c r="X21" s="13" t="e">
        <f t="shared" si="15"/>
        <v>#REF!</v>
      </c>
      <c r="Y21" s="13" t="e">
        <f t="shared" si="15"/>
        <v>#REF!</v>
      </c>
      <c r="Z21" s="13" t="e">
        <f t="shared" si="15"/>
        <v>#REF!</v>
      </c>
      <c r="AA21" s="13" t="e">
        <f t="shared" si="15"/>
        <v>#REF!</v>
      </c>
      <c r="AB21" s="13" t="e">
        <f t="shared" si="15"/>
        <v>#REF!</v>
      </c>
      <c r="AC21" s="13" t="e">
        <f t="shared" si="15"/>
        <v>#REF!</v>
      </c>
      <c r="AD21" s="13" t="e">
        <f t="shared" si="15"/>
        <v>#REF!</v>
      </c>
      <c r="AE21" s="13" t="e">
        <f t="shared" si="15"/>
        <v>#REF!</v>
      </c>
      <c r="AF21" s="13" t="e">
        <f t="shared" si="15"/>
        <v>#REF!</v>
      </c>
      <c r="AG21" s="13" t="e">
        <f t="shared" si="15"/>
        <v>#REF!</v>
      </c>
      <c r="AH21" s="13" t="e">
        <f t="shared" si="15"/>
        <v>#REF!</v>
      </c>
      <c r="AI21" s="13" t="e">
        <f t="shared" si="15"/>
        <v>#REF!</v>
      </c>
      <c r="AJ21" s="13" t="e">
        <f t="shared" si="15"/>
        <v>#REF!</v>
      </c>
      <c r="AK21" s="13" t="e">
        <f t="shared" si="15"/>
        <v>#REF!</v>
      </c>
      <c r="AL21" s="13" t="e">
        <f t="shared" si="15"/>
        <v>#REF!</v>
      </c>
      <c r="AM21" s="13" t="e">
        <f t="shared" si="15"/>
        <v>#REF!</v>
      </c>
      <c r="AN21" s="13" t="e">
        <f t="shared" si="15"/>
        <v>#REF!</v>
      </c>
      <c r="AO21" s="13" t="e">
        <f t="shared" si="15"/>
        <v>#REF!</v>
      </c>
      <c r="AP21" s="13" t="e">
        <f t="shared" si="15"/>
        <v>#REF!</v>
      </c>
      <c r="AQ21" s="13" t="e">
        <f t="shared" si="15"/>
        <v>#REF!</v>
      </c>
      <c r="AR21" s="13" t="e">
        <f t="shared" si="15"/>
        <v>#REF!</v>
      </c>
      <c r="AS21" s="13" t="e">
        <f t="shared" si="15"/>
        <v>#REF!</v>
      </c>
      <c r="AT21" s="13" t="e">
        <f t="shared" si="15"/>
        <v>#REF!</v>
      </c>
      <c r="AU21" s="13" t="e">
        <f t="shared" si="15"/>
        <v>#REF!</v>
      </c>
      <c r="AV21" s="13" t="e">
        <f t="shared" si="15"/>
        <v>#REF!</v>
      </c>
      <c r="AW21" s="13" t="e">
        <f t="shared" si="15"/>
        <v>#REF!</v>
      </c>
      <c r="AX21" s="13" t="e">
        <f t="shared" si="15"/>
        <v>#REF!</v>
      </c>
      <c r="AY21" s="13" t="e">
        <f t="shared" si="15"/>
        <v>#REF!</v>
      </c>
      <c r="AZ21" s="13" t="e">
        <f t="shared" si="15"/>
        <v>#REF!</v>
      </c>
      <c r="BA21" s="13" t="e">
        <f t="shared" si="15"/>
        <v>#REF!</v>
      </c>
      <c r="BB21" s="13" t="e">
        <f t="shared" si="15"/>
        <v>#REF!</v>
      </c>
      <c r="BC21" s="13" t="e">
        <f t="shared" si="15"/>
        <v>#REF!</v>
      </c>
      <c r="BD21" s="16" t="e">
        <f t="shared" si="15"/>
        <v>#REF!</v>
      </c>
    </row>
    <row r="22" spans="1:56">
      <c r="A22" t="s">
        <v>17</v>
      </c>
      <c r="B22" s="4"/>
      <c r="C22" s="4">
        <f>C21+1</f>
        <v>2</v>
      </c>
      <c r="D22" s="26" t="s">
        <v>22</v>
      </c>
      <c r="E22" s="14">
        <v>0</v>
      </c>
      <c r="F22" s="14" t="e">
        <f t="shared" ref="F22:U29" si="16">F13-E13</f>
        <v>#REF!</v>
      </c>
      <c r="G22" s="14" t="e">
        <f t="shared" si="16"/>
        <v>#REF!</v>
      </c>
      <c r="H22" s="14" t="e">
        <f t="shared" si="16"/>
        <v>#REF!</v>
      </c>
      <c r="I22" s="14" t="e">
        <f t="shared" si="16"/>
        <v>#REF!</v>
      </c>
      <c r="J22" s="14" t="e">
        <f t="shared" si="16"/>
        <v>#REF!</v>
      </c>
      <c r="K22" s="14" t="e">
        <f t="shared" si="16"/>
        <v>#REF!</v>
      </c>
      <c r="L22" s="14" t="e">
        <f t="shared" si="16"/>
        <v>#REF!</v>
      </c>
      <c r="M22" s="14" t="e">
        <f t="shared" si="16"/>
        <v>#REF!</v>
      </c>
      <c r="N22" s="14" t="e">
        <f t="shared" si="16"/>
        <v>#REF!</v>
      </c>
      <c r="O22" s="14" t="e">
        <f t="shared" si="16"/>
        <v>#REF!</v>
      </c>
      <c r="P22" s="14" t="e">
        <f t="shared" si="16"/>
        <v>#REF!</v>
      </c>
      <c r="Q22" s="14" t="e">
        <f t="shared" si="16"/>
        <v>#REF!</v>
      </c>
      <c r="R22" s="14" t="e">
        <f t="shared" si="16"/>
        <v>#REF!</v>
      </c>
      <c r="S22" s="14" t="e">
        <f t="shared" si="16"/>
        <v>#REF!</v>
      </c>
      <c r="T22" s="14" t="e">
        <f t="shared" si="16"/>
        <v>#REF!</v>
      </c>
      <c r="U22" s="14" t="e">
        <f t="shared" si="16"/>
        <v>#REF!</v>
      </c>
      <c r="V22" s="14" t="e">
        <f t="shared" si="15"/>
        <v>#REF!</v>
      </c>
      <c r="W22" s="14" t="e">
        <f t="shared" si="15"/>
        <v>#REF!</v>
      </c>
      <c r="X22" s="14" t="e">
        <f t="shared" si="15"/>
        <v>#REF!</v>
      </c>
      <c r="Y22" s="14" t="e">
        <f t="shared" si="15"/>
        <v>#REF!</v>
      </c>
      <c r="Z22" s="14" t="e">
        <f t="shared" si="15"/>
        <v>#REF!</v>
      </c>
      <c r="AA22" s="14" t="e">
        <f t="shared" si="15"/>
        <v>#REF!</v>
      </c>
      <c r="AB22" s="14" t="e">
        <f t="shared" si="15"/>
        <v>#REF!</v>
      </c>
      <c r="AC22" s="14" t="e">
        <f t="shared" si="15"/>
        <v>#REF!</v>
      </c>
      <c r="AD22" s="14" t="e">
        <f t="shared" si="15"/>
        <v>#REF!</v>
      </c>
      <c r="AE22" s="14" t="e">
        <f t="shared" si="15"/>
        <v>#REF!</v>
      </c>
      <c r="AF22" s="14" t="e">
        <f t="shared" si="15"/>
        <v>#REF!</v>
      </c>
      <c r="AG22" s="14" t="e">
        <f t="shared" si="15"/>
        <v>#REF!</v>
      </c>
      <c r="AH22" s="14" t="e">
        <f t="shared" si="15"/>
        <v>#REF!</v>
      </c>
      <c r="AI22" s="14" t="e">
        <f t="shared" si="15"/>
        <v>#REF!</v>
      </c>
      <c r="AJ22" s="14" t="e">
        <f t="shared" si="15"/>
        <v>#REF!</v>
      </c>
      <c r="AK22" s="14" t="e">
        <f t="shared" si="15"/>
        <v>#REF!</v>
      </c>
      <c r="AL22" s="14" t="e">
        <f t="shared" si="15"/>
        <v>#REF!</v>
      </c>
      <c r="AM22" s="14" t="e">
        <f t="shared" si="15"/>
        <v>#REF!</v>
      </c>
      <c r="AN22" s="14" t="e">
        <f t="shared" si="15"/>
        <v>#REF!</v>
      </c>
      <c r="AO22" s="14" t="e">
        <f t="shared" si="15"/>
        <v>#REF!</v>
      </c>
      <c r="AP22" s="14" t="e">
        <f t="shared" si="15"/>
        <v>#REF!</v>
      </c>
      <c r="AQ22" s="14" t="e">
        <f t="shared" si="15"/>
        <v>#REF!</v>
      </c>
      <c r="AR22" s="14" t="e">
        <f t="shared" si="15"/>
        <v>#REF!</v>
      </c>
      <c r="AS22" s="14" t="e">
        <f t="shared" si="15"/>
        <v>#REF!</v>
      </c>
      <c r="AT22" s="14" t="e">
        <f t="shared" si="15"/>
        <v>#REF!</v>
      </c>
      <c r="AU22" s="14" t="e">
        <f t="shared" si="15"/>
        <v>#REF!</v>
      </c>
      <c r="AV22" s="14" t="e">
        <f t="shared" si="15"/>
        <v>#REF!</v>
      </c>
      <c r="AW22" s="14" t="e">
        <f t="shared" si="15"/>
        <v>#REF!</v>
      </c>
      <c r="AX22" s="14" t="e">
        <f t="shared" si="15"/>
        <v>#REF!</v>
      </c>
      <c r="AY22" s="14" t="e">
        <f t="shared" si="15"/>
        <v>#REF!</v>
      </c>
      <c r="AZ22" s="14" t="e">
        <f t="shared" si="15"/>
        <v>#REF!</v>
      </c>
      <c r="BA22" s="14" t="e">
        <f t="shared" si="15"/>
        <v>#REF!</v>
      </c>
      <c r="BB22" s="14" t="e">
        <f t="shared" si="15"/>
        <v>#REF!</v>
      </c>
      <c r="BC22" s="14" t="e">
        <f t="shared" si="15"/>
        <v>#REF!</v>
      </c>
      <c r="BD22" s="17" t="e">
        <f t="shared" si="15"/>
        <v>#REF!</v>
      </c>
    </row>
    <row r="23" spans="1:56" ht="15.75" thickBot="1">
      <c r="A23" t="s">
        <v>17</v>
      </c>
      <c r="B23" s="5"/>
      <c r="C23" s="5">
        <f t="shared" ref="C23:C29" si="17">C22+1</f>
        <v>3</v>
      </c>
      <c r="D23" s="27" t="s">
        <v>23</v>
      </c>
      <c r="E23" s="15">
        <v>0</v>
      </c>
      <c r="F23" s="15" t="e">
        <f t="shared" si="16"/>
        <v>#REF!</v>
      </c>
      <c r="G23" s="15" t="e">
        <f t="shared" si="15"/>
        <v>#REF!</v>
      </c>
      <c r="H23" s="15" t="e">
        <f t="shared" si="15"/>
        <v>#REF!</v>
      </c>
      <c r="I23" s="15" t="e">
        <f t="shared" si="15"/>
        <v>#REF!</v>
      </c>
      <c r="J23" s="15" t="e">
        <f t="shared" si="15"/>
        <v>#REF!</v>
      </c>
      <c r="K23" s="15" t="e">
        <f t="shared" si="15"/>
        <v>#REF!</v>
      </c>
      <c r="L23" s="15" t="e">
        <f t="shared" si="15"/>
        <v>#REF!</v>
      </c>
      <c r="M23" s="15" t="e">
        <f t="shared" si="15"/>
        <v>#REF!</v>
      </c>
      <c r="N23" s="15" t="e">
        <f t="shared" si="16"/>
        <v>#REF!</v>
      </c>
      <c r="O23" s="15" t="e">
        <f t="shared" si="16"/>
        <v>#REF!</v>
      </c>
      <c r="P23" s="15" t="e">
        <f t="shared" si="16"/>
        <v>#REF!</v>
      </c>
      <c r="Q23" s="15" t="e">
        <f t="shared" si="16"/>
        <v>#REF!</v>
      </c>
      <c r="R23" s="15" t="e">
        <f t="shared" si="16"/>
        <v>#REF!</v>
      </c>
      <c r="S23" s="15" t="e">
        <f t="shared" si="16"/>
        <v>#REF!</v>
      </c>
      <c r="T23" s="15" t="e">
        <f t="shared" si="16"/>
        <v>#REF!</v>
      </c>
      <c r="U23" s="15" t="e">
        <f t="shared" si="16"/>
        <v>#REF!</v>
      </c>
      <c r="V23" s="15" t="e">
        <f t="shared" ref="V23:BC23" si="18">V14-U14</f>
        <v>#REF!</v>
      </c>
      <c r="W23" s="15" t="e">
        <f t="shared" si="18"/>
        <v>#REF!</v>
      </c>
      <c r="X23" s="15" t="e">
        <f t="shared" si="18"/>
        <v>#REF!</v>
      </c>
      <c r="Y23" s="15" t="e">
        <f t="shared" si="18"/>
        <v>#REF!</v>
      </c>
      <c r="Z23" s="15" t="e">
        <f t="shared" si="18"/>
        <v>#REF!</v>
      </c>
      <c r="AA23" s="15" t="e">
        <f t="shared" si="18"/>
        <v>#REF!</v>
      </c>
      <c r="AB23" s="15" t="e">
        <f t="shared" si="18"/>
        <v>#REF!</v>
      </c>
      <c r="AC23" s="15" t="e">
        <f t="shared" si="18"/>
        <v>#REF!</v>
      </c>
      <c r="AD23" s="15" t="e">
        <f t="shared" si="18"/>
        <v>#REF!</v>
      </c>
      <c r="AE23" s="15" t="e">
        <f t="shared" si="18"/>
        <v>#REF!</v>
      </c>
      <c r="AF23" s="15" t="e">
        <f t="shared" si="18"/>
        <v>#REF!</v>
      </c>
      <c r="AG23" s="15" t="e">
        <f t="shared" si="18"/>
        <v>#REF!</v>
      </c>
      <c r="AH23" s="15" t="e">
        <f t="shared" si="18"/>
        <v>#REF!</v>
      </c>
      <c r="AI23" s="15" t="e">
        <f t="shared" si="18"/>
        <v>#REF!</v>
      </c>
      <c r="AJ23" s="15" t="e">
        <f t="shared" si="18"/>
        <v>#REF!</v>
      </c>
      <c r="AK23" s="15" t="e">
        <f t="shared" si="18"/>
        <v>#REF!</v>
      </c>
      <c r="AL23" s="15" t="e">
        <f t="shared" si="18"/>
        <v>#REF!</v>
      </c>
      <c r="AM23" s="15" t="e">
        <f t="shared" si="18"/>
        <v>#REF!</v>
      </c>
      <c r="AN23" s="15" t="e">
        <f t="shared" si="18"/>
        <v>#REF!</v>
      </c>
      <c r="AO23" s="15" t="e">
        <f t="shared" si="18"/>
        <v>#REF!</v>
      </c>
      <c r="AP23" s="15" t="e">
        <f t="shared" si="18"/>
        <v>#REF!</v>
      </c>
      <c r="AQ23" s="15" t="e">
        <f t="shared" si="18"/>
        <v>#REF!</v>
      </c>
      <c r="AR23" s="15" t="e">
        <f t="shared" si="18"/>
        <v>#REF!</v>
      </c>
      <c r="AS23" s="15" t="e">
        <f t="shared" si="18"/>
        <v>#REF!</v>
      </c>
      <c r="AT23" s="15" t="e">
        <f t="shared" si="18"/>
        <v>#REF!</v>
      </c>
      <c r="AU23" s="15" t="e">
        <f t="shared" si="18"/>
        <v>#REF!</v>
      </c>
      <c r="AV23" s="15" t="e">
        <f t="shared" si="18"/>
        <v>#REF!</v>
      </c>
      <c r="AW23" s="15" t="e">
        <f t="shared" si="18"/>
        <v>#REF!</v>
      </c>
      <c r="AX23" s="15" t="e">
        <f t="shared" si="18"/>
        <v>#REF!</v>
      </c>
      <c r="AY23" s="15" t="e">
        <f t="shared" si="18"/>
        <v>#REF!</v>
      </c>
      <c r="AZ23" s="15" t="e">
        <f t="shared" si="18"/>
        <v>#REF!</v>
      </c>
      <c r="BA23" s="15" t="e">
        <f t="shared" si="18"/>
        <v>#REF!</v>
      </c>
      <c r="BB23" s="15" t="e">
        <f t="shared" si="18"/>
        <v>#REF!</v>
      </c>
      <c r="BC23" s="15" t="e">
        <f t="shared" si="18"/>
        <v>#REF!</v>
      </c>
      <c r="BD23" s="18" t="e">
        <f t="shared" ref="BD23" si="19">BD14-BC14</f>
        <v>#REF!</v>
      </c>
    </row>
    <row r="24" spans="1:56">
      <c r="A24" t="s">
        <v>17</v>
      </c>
      <c r="B24" s="3" t="s">
        <v>8</v>
      </c>
      <c r="C24" s="3">
        <f t="shared" si="17"/>
        <v>4</v>
      </c>
      <c r="D24" s="25" t="s">
        <v>21</v>
      </c>
      <c r="E24" s="13">
        <v>0</v>
      </c>
      <c r="F24" s="13" t="e">
        <f t="shared" si="16"/>
        <v>#REF!</v>
      </c>
      <c r="G24" s="13" t="e">
        <f t="shared" si="15"/>
        <v>#REF!</v>
      </c>
      <c r="H24" s="13" t="e">
        <f t="shared" si="15"/>
        <v>#REF!</v>
      </c>
      <c r="I24" s="13" t="e">
        <f t="shared" si="15"/>
        <v>#REF!</v>
      </c>
      <c r="J24" s="13" t="e">
        <f t="shared" si="15"/>
        <v>#REF!</v>
      </c>
      <c r="K24" s="13" t="e">
        <f t="shared" si="15"/>
        <v>#REF!</v>
      </c>
      <c r="L24" s="13" t="e">
        <f t="shared" si="15"/>
        <v>#REF!</v>
      </c>
      <c r="M24" s="13" t="e">
        <f t="shared" si="15"/>
        <v>#REF!</v>
      </c>
      <c r="N24" s="13" t="e">
        <f t="shared" si="15"/>
        <v>#REF!</v>
      </c>
      <c r="O24" s="13" t="e">
        <f t="shared" si="15"/>
        <v>#REF!</v>
      </c>
      <c r="P24" s="13" t="e">
        <f t="shared" si="15"/>
        <v>#REF!</v>
      </c>
      <c r="Q24" s="13" t="e">
        <f t="shared" si="15"/>
        <v>#REF!</v>
      </c>
      <c r="R24" s="13" t="e">
        <f t="shared" si="15"/>
        <v>#REF!</v>
      </c>
      <c r="S24" s="13" t="e">
        <f t="shared" si="15"/>
        <v>#REF!</v>
      </c>
      <c r="T24" s="13" t="e">
        <f t="shared" si="15"/>
        <v>#REF!</v>
      </c>
      <c r="U24" s="13" t="e">
        <f t="shared" si="15"/>
        <v>#REF!</v>
      </c>
      <c r="V24" s="13" t="e">
        <f t="shared" si="15"/>
        <v>#REF!</v>
      </c>
      <c r="W24" s="13" t="e">
        <f t="shared" si="15"/>
        <v>#REF!</v>
      </c>
      <c r="X24" s="13" t="e">
        <f t="shared" si="15"/>
        <v>#REF!</v>
      </c>
      <c r="Y24" s="13" t="e">
        <f t="shared" si="15"/>
        <v>#REF!</v>
      </c>
      <c r="Z24" s="13" t="e">
        <f t="shared" si="15"/>
        <v>#REF!</v>
      </c>
      <c r="AA24" s="13" t="e">
        <f t="shared" si="15"/>
        <v>#REF!</v>
      </c>
      <c r="AB24" s="13" t="e">
        <f t="shared" si="15"/>
        <v>#REF!</v>
      </c>
      <c r="AC24" s="13" t="e">
        <f t="shared" si="15"/>
        <v>#REF!</v>
      </c>
      <c r="AD24" s="13" t="e">
        <f t="shared" si="15"/>
        <v>#REF!</v>
      </c>
      <c r="AE24" s="13" t="e">
        <f t="shared" si="15"/>
        <v>#REF!</v>
      </c>
      <c r="AF24" s="13" t="e">
        <f t="shared" si="15"/>
        <v>#REF!</v>
      </c>
      <c r="AG24" s="13" t="e">
        <f t="shared" si="15"/>
        <v>#REF!</v>
      </c>
      <c r="AH24" s="13" t="e">
        <f t="shared" si="15"/>
        <v>#REF!</v>
      </c>
      <c r="AI24" s="13" t="e">
        <f t="shared" si="15"/>
        <v>#REF!</v>
      </c>
      <c r="AJ24" s="13" t="e">
        <f t="shared" si="15"/>
        <v>#REF!</v>
      </c>
      <c r="AK24" s="13" t="e">
        <f t="shared" si="15"/>
        <v>#REF!</v>
      </c>
      <c r="AL24" s="13" t="e">
        <f t="shared" si="15"/>
        <v>#REF!</v>
      </c>
      <c r="AM24" s="13" t="e">
        <f t="shared" si="15"/>
        <v>#REF!</v>
      </c>
      <c r="AN24" s="13" t="e">
        <f t="shared" si="15"/>
        <v>#REF!</v>
      </c>
      <c r="AO24" s="13" t="e">
        <f t="shared" si="15"/>
        <v>#REF!</v>
      </c>
      <c r="AP24" s="13" t="e">
        <f t="shared" si="15"/>
        <v>#REF!</v>
      </c>
      <c r="AQ24" s="13" t="e">
        <f t="shared" si="15"/>
        <v>#REF!</v>
      </c>
      <c r="AR24" s="13" t="e">
        <f t="shared" si="15"/>
        <v>#REF!</v>
      </c>
      <c r="AS24" s="13" t="e">
        <f t="shared" si="15"/>
        <v>#REF!</v>
      </c>
      <c r="AT24" s="13" t="e">
        <f t="shared" si="15"/>
        <v>#REF!</v>
      </c>
      <c r="AU24" s="13" t="e">
        <f t="shared" si="15"/>
        <v>#REF!</v>
      </c>
      <c r="AV24" s="13" t="e">
        <f t="shared" si="15"/>
        <v>#REF!</v>
      </c>
      <c r="AW24" s="13" t="e">
        <f t="shared" si="15"/>
        <v>#REF!</v>
      </c>
      <c r="AX24" s="13" t="e">
        <f t="shared" si="15"/>
        <v>#REF!</v>
      </c>
      <c r="AY24" s="13" t="e">
        <f t="shared" si="15"/>
        <v>#REF!</v>
      </c>
      <c r="AZ24" s="13" t="e">
        <f t="shared" si="15"/>
        <v>#REF!</v>
      </c>
      <c r="BA24" s="13" t="e">
        <f t="shared" si="15"/>
        <v>#REF!</v>
      </c>
      <c r="BB24" s="13" t="e">
        <f t="shared" si="15"/>
        <v>#REF!</v>
      </c>
      <c r="BC24" s="13" t="e">
        <f t="shared" si="15"/>
        <v>#REF!</v>
      </c>
      <c r="BD24" s="16" t="e">
        <f t="shared" si="15"/>
        <v>#REF!</v>
      </c>
    </row>
    <row r="25" spans="1:56">
      <c r="A25" t="s">
        <v>17</v>
      </c>
      <c r="B25" s="4"/>
      <c r="C25" s="4">
        <f t="shared" si="17"/>
        <v>5</v>
      </c>
      <c r="D25" s="26" t="s">
        <v>22</v>
      </c>
      <c r="E25" s="14">
        <v>0</v>
      </c>
      <c r="F25" s="14" t="e">
        <f t="shared" si="16"/>
        <v>#REF!</v>
      </c>
      <c r="G25" s="14" t="e">
        <f t="shared" si="15"/>
        <v>#REF!</v>
      </c>
      <c r="H25" s="14" t="e">
        <f t="shared" si="15"/>
        <v>#REF!</v>
      </c>
      <c r="I25" s="14" t="e">
        <f t="shared" si="15"/>
        <v>#REF!</v>
      </c>
      <c r="J25" s="14" t="e">
        <f t="shared" si="15"/>
        <v>#REF!</v>
      </c>
      <c r="K25" s="14" t="e">
        <f t="shared" si="15"/>
        <v>#REF!</v>
      </c>
      <c r="L25" s="14" t="e">
        <f t="shared" si="15"/>
        <v>#REF!</v>
      </c>
      <c r="M25" s="14" t="e">
        <f t="shared" si="15"/>
        <v>#REF!</v>
      </c>
      <c r="N25" s="14" t="e">
        <f t="shared" si="15"/>
        <v>#REF!</v>
      </c>
      <c r="O25" s="14" t="e">
        <f t="shared" si="15"/>
        <v>#REF!</v>
      </c>
      <c r="P25" s="14" t="e">
        <f t="shared" si="15"/>
        <v>#REF!</v>
      </c>
      <c r="Q25" s="14" t="e">
        <f t="shared" si="15"/>
        <v>#REF!</v>
      </c>
      <c r="R25" s="14" t="e">
        <f t="shared" si="15"/>
        <v>#REF!</v>
      </c>
      <c r="S25" s="14" t="e">
        <f t="shared" si="15"/>
        <v>#REF!</v>
      </c>
      <c r="T25" s="14" t="e">
        <f t="shared" si="15"/>
        <v>#REF!</v>
      </c>
      <c r="U25" s="14" t="e">
        <f t="shared" si="15"/>
        <v>#REF!</v>
      </c>
      <c r="V25" s="14" t="e">
        <f t="shared" si="15"/>
        <v>#REF!</v>
      </c>
      <c r="W25" s="14" t="e">
        <f t="shared" si="15"/>
        <v>#REF!</v>
      </c>
      <c r="X25" s="14" t="e">
        <f t="shared" si="15"/>
        <v>#REF!</v>
      </c>
      <c r="Y25" s="14" t="e">
        <f t="shared" si="15"/>
        <v>#REF!</v>
      </c>
      <c r="Z25" s="14" t="e">
        <f t="shared" si="15"/>
        <v>#REF!</v>
      </c>
      <c r="AA25" s="14" t="e">
        <f t="shared" si="15"/>
        <v>#REF!</v>
      </c>
      <c r="AB25" s="14" t="e">
        <f t="shared" si="15"/>
        <v>#REF!</v>
      </c>
      <c r="AC25" s="14" t="e">
        <f t="shared" si="15"/>
        <v>#REF!</v>
      </c>
      <c r="AD25" s="14" t="e">
        <f t="shared" si="15"/>
        <v>#REF!</v>
      </c>
      <c r="AE25" s="14" t="e">
        <f t="shared" si="15"/>
        <v>#REF!</v>
      </c>
      <c r="AF25" s="14" t="e">
        <f t="shared" si="15"/>
        <v>#REF!</v>
      </c>
      <c r="AG25" s="14" t="e">
        <f t="shared" si="15"/>
        <v>#REF!</v>
      </c>
      <c r="AH25" s="14" t="e">
        <f t="shared" si="15"/>
        <v>#REF!</v>
      </c>
      <c r="AI25" s="14" t="e">
        <f t="shared" si="15"/>
        <v>#REF!</v>
      </c>
      <c r="AJ25" s="14" t="e">
        <f t="shared" si="15"/>
        <v>#REF!</v>
      </c>
      <c r="AK25" s="14" t="e">
        <f t="shared" si="15"/>
        <v>#REF!</v>
      </c>
      <c r="AL25" s="14" t="e">
        <f t="shared" si="15"/>
        <v>#REF!</v>
      </c>
      <c r="AM25" s="14" t="e">
        <f t="shared" si="15"/>
        <v>#REF!</v>
      </c>
      <c r="AN25" s="14" t="e">
        <f t="shared" si="15"/>
        <v>#REF!</v>
      </c>
      <c r="AO25" s="14" t="e">
        <f t="shared" si="15"/>
        <v>#REF!</v>
      </c>
      <c r="AP25" s="14" t="e">
        <f t="shared" si="15"/>
        <v>#REF!</v>
      </c>
      <c r="AQ25" s="14" t="e">
        <f t="shared" si="15"/>
        <v>#REF!</v>
      </c>
      <c r="AR25" s="14" t="e">
        <f t="shared" si="15"/>
        <v>#REF!</v>
      </c>
      <c r="AS25" s="14" t="e">
        <f t="shared" si="15"/>
        <v>#REF!</v>
      </c>
      <c r="AT25" s="14" t="e">
        <f t="shared" si="15"/>
        <v>#REF!</v>
      </c>
      <c r="AU25" s="14" t="e">
        <f t="shared" si="15"/>
        <v>#REF!</v>
      </c>
      <c r="AV25" s="14" t="e">
        <f t="shared" si="15"/>
        <v>#REF!</v>
      </c>
      <c r="AW25" s="14" t="e">
        <f t="shared" si="15"/>
        <v>#REF!</v>
      </c>
      <c r="AX25" s="14" t="e">
        <f t="shared" si="15"/>
        <v>#REF!</v>
      </c>
      <c r="AY25" s="14" t="e">
        <f t="shared" si="15"/>
        <v>#REF!</v>
      </c>
      <c r="AZ25" s="14" t="e">
        <f t="shared" si="15"/>
        <v>#REF!</v>
      </c>
      <c r="BA25" s="14" t="e">
        <f t="shared" si="15"/>
        <v>#REF!</v>
      </c>
      <c r="BB25" s="14" t="e">
        <f t="shared" si="15"/>
        <v>#REF!</v>
      </c>
      <c r="BC25" s="14" t="e">
        <f t="shared" si="15"/>
        <v>#REF!</v>
      </c>
      <c r="BD25" s="17" t="e">
        <f t="shared" si="15"/>
        <v>#REF!</v>
      </c>
    </row>
    <row r="26" spans="1:56" ht="15.75" thickBot="1">
      <c r="A26" t="s">
        <v>17</v>
      </c>
      <c r="B26" s="5"/>
      <c r="C26" s="5">
        <f t="shared" si="17"/>
        <v>6</v>
      </c>
      <c r="D26" s="27" t="s">
        <v>23</v>
      </c>
      <c r="E26" s="15">
        <v>0</v>
      </c>
      <c r="F26" s="15" t="e">
        <f t="shared" si="16"/>
        <v>#REF!</v>
      </c>
      <c r="G26" s="15" t="e">
        <f t="shared" si="15"/>
        <v>#REF!</v>
      </c>
      <c r="H26" s="15" t="e">
        <f t="shared" si="15"/>
        <v>#REF!</v>
      </c>
      <c r="I26" s="15" t="e">
        <f t="shared" si="15"/>
        <v>#REF!</v>
      </c>
      <c r="J26" s="15" t="e">
        <f t="shared" si="15"/>
        <v>#REF!</v>
      </c>
      <c r="K26" s="15" t="e">
        <f t="shared" si="15"/>
        <v>#REF!</v>
      </c>
      <c r="L26" s="15" t="e">
        <f t="shared" si="15"/>
        <v>#REF!</v>
      </c>
      <c r="M26" s="15" t="e">
        <f t="shared" si="15"/>
        <v>#REF!</v>
      </c>
      <c r="N26" s="15" t="e">
        <f t="shared" ref="N26:BC26" si="20">N17-M17</f>
        <v>#REF!</v>
      </c>
      <c r="O26" s="15" t="e">
        <f t="shared" si="20"/>
        <v>#REF!</v>
      </c>
      <c r="P26" s="15" t="e">
        <f t="shared" si="20"/>
        <v>#REF!</v>
      </c>
      <c r="Q26" s="15" t="e">
        <f t="shared" si="20"/>
        <v>#REF!</v>
      </c>
      <c r="R26" s="15" t="e">
        <f t="shared" si="20"/>
        <v>#REF!</v>
      </c>
      <c r="S26" s="15" t="e">
        <f t="shared" si="20"/>
        <v>#REF!</v>
      </c>
      <c r="T26" s="15" t="e">
        <f t="shared" si="20"/>
        <v>#REF!</v>
      </c>
      <c r="U26" s="15" t="e">
        <f t="shared" si="20"/>
        <v>#REF!</v>
      </c>
      <c r="V26" s="15" t="e">
        <f t="shared" si="20"/>
        <v>#REF!</v>
      </c>
      <c r="W26" s="15" t="e">
        <f t="shared" si="20"/>
        <v>#REF!</v>
      </c>
      <c r="X26" s="15" t="e">
        <f t="shared" si="20"/>
        <v>#REF!</v>
      </c>
      <c r="Y26" s="15" t="e">
        <f t="shared" si="20"/>
        <v>#REF!</v>
      </c>
      <c r="Z26" s="15" t="e">
        <f t="shared" si="20"/>
        <v>#REF!</v>
      </c>
      <c r="AA26" s="15" t="e">
        <f t="shared" si="20"/>
        <v>#REF!</v>
      </c>
      <c r="AB26" s="15" t="e">
        <f t="shared" si="20"/>
        <v>#REF!</v>
      </c>
      <c r="AC26" s="15" t="e">
        <f t="shared" si="20"/>
        <v>#REF!</v>
      </c>
      <c r="AD26" s="15" t="e">
        <f t="shared" si="20"/>
        <v>#REF!</v>
      </c>
      <c r="AE26" s="15" t="e">
        <f t="shared" si="20"/>
        <v>#REF!</v>
      </c>
      <c r="AF26" s="15" t="e">
        <f t="shared" si="20"/>
        <v>#REF!</v>
      </c>
      <c r="AG26" s="15" t="e">
        <f t="shared" si="20"/>
        <v>#REF!</v>
      </c>
      <c r="AH26" s="15" t="e">
        <f t="shared" si="20"/>
        <v>#REF!</v>
      </c>
      <c r="AI26" s="15" t="e">
        <f t="shared" si="20"/>
        <v>#REF!</v>
      </c>
      <c r="AJ26" s="15" t="e">
        <f t="shared" si="20"/>
        <v>#REF!</v>
      </c>
      <c r="AK26" s="15" t="e">
        <f t="shared" si="20"/>
        <v>#REF!</v>
      </c>
      <c r="AL26" s="15" t="e">
        <f t="shared" si="20"/>
        <v>#REF!</v>
      </c>
      <c r="AM26" s="15" t="e">
        <f t="shared" si="20"/>
        <v>#REF!</v>
      </c>
      <c r="AN26" s="15" t="e">
        <f t="shared" si="20"/>
        <v>#REF!</v>
      </c>
      <c r="AO26" s="15" t="e">
        <f t="shared" si="20"/>
        <v>#REF!</v>
      </c>
      <c r="AP26" s="15" t="e">
        <f t="shared" si="20"/>
        <v>#REF!</v>
      </c>
      <c r="AQ26" s="15" t="e">
        <f t="shared" si="20"/>
        <v>#REF!</v>
      </c>
      <c r="AR26" s="15" t="e">
        <f t="shared" si="20"/>
        <v>#REF!</v>
      </c>
      <c r="AS26" s="15" t="e">
        <f t="shared" si="20"/>
        <v>#REF!</v>
      </c>
      <c r="AT26" s="15" t="e">
        <f t="shared" si="20"/>
        <v>#REF!</v>
      </c>
      <c r="AU26" s="15" t="e">
        <f t="shared" si="20"/>
        <v>#REF!</v>
      </c>
      <c r="AV26" s="15" t="e">
        <f t="shared" si="20"/>
        <v>#REF!</v>
      </c>
      <c r="AW26" s="15" t="e">
        <f t="shared" si="20"/>
        <v>#REF!</v>
      </c>
      <c r="AX26" s="15" t="e">
        <f t="shared" si="20"/>
        <v>#REF!</v>
      </c>
      <c r="AY26" s="15" t="e">
        <f t="shared" si="20"/>
        <v>#REF!</v>
      </c>
      <c r="AZ26" s="15" t="e">
        <f t="shared" si="20"/>
        <v>#REF!</v>
      </c>
      <c r="BA26" s="15" t="e">
        <f t="shared" si="20"/>
        <v>#REF!</v>
      </c>
      <c r="BB26" s="15" t="e">
        <f t="shared" si="20"/>
        <v>#REF!</v>
      </c>
      <c r="BC26" s="15" t="e">
        <f t="shared" si="20"/>
        <v>#REF!</v>
      </c>
      <c r="BD26" s="18" t="e">
        <f t="shared" ref="BD26" si="21">BD17-BC17</f>
        <v>#REF!</v>
      </c>
    </row>
    <row r="27" spans="1:56">
      <c r="A27" t="s">
        <v>17</v>
      </c>
      <c r="B27" s="3" t="s">
        <v>9</v>
      </c>
      <c r="C27" s="3">
        <f t="shared" si="17"/>
        <v>7</v>
      </c>
      <c r="D27" s="25" t="s">
        <v>21</v>
      </c>
      <c r="E27" s="13">
        <v>0</v>
      </c>
      <c r="F27" s="13" t="e">
        <f t="shared" si="16"/>
        <v>#REF!</v>
      </c>
      <c r="G27" s="13" t="e">
        <f t="shared" ref="G27:BD29" si="22">G18-F18</f>
        <v>#REF!</v>
      </c>
      <c r="H27" s="13" t="e">
        <f t="shared" si="22"/>
        <v>#REF!</v>
      </c>
      <c r="I27" s="13" t="e">
        <f t="shared" si="22"/>
        <v>#REF!</v>
      </c>
      <c r="J27" s="13" t="e">
        <f t="shared" si="22"/>
        <v>#REF!</v>
      </c>
      <c r="K27" s="13" t="e">
        <f t="shared" si="22"/>
        <v>#REF!</v>
      </c>
      <c r="L27" s="13" t="e">
        <f t="shared" si="22"/>
        <v>#REF!</v>
      </c>
      <c r="M27" s="13" t="e">
        <f t="shared" si="22"/>
        <v>#REF!</v>
      </c>
      <c r="N27" s="13" t="e">
        <f t="shared" si="22"/>
        <v>#REF!</v>
      </c>
      <c r="O27" s="13" t="e">
        <f t="shared" si="22"/>
        <v>#REF!</v>
      </c>
      <c r="P27" s="13" t="e">
        <f t="shared" si="22"/>
        <v>#REF!</v>
      </c>
      <c r="Q27" s="13" t="e">
        <f t="shared" si="22"/>
        <v>#REF!</v>
      </c>
      <c r="R27" s="13" t="e">
        <f t="shared" si="22"/>
        <v>#REF!</v>
      </c>
      <c r="S27" s="13" t="e">
        <f t="shared" si="22"/>
        <v>#REF!</v>
      </c>
      <c r="T27" s="13" t="e">
        <f t="shared" si="22"/>
        <v>#REF!</v>
      </c>
      <c r="U27" s="13" t="e">
        <f t="shared" si="22"/>
        <v>#REF!</v>
      </c>
      <c r="V27" s="13" t="e">
        <f t="shared" si="22"/>
        <v>#REF!</v>
      </c>
      <c r="W27" s="13" t="e">
        <f t="shared" si="22"/>
        <v>#REF!</v>
      </c>
      <c r="X27" s="13" t="e">
        <f t="shared" si="22"/>
        <v>#REF!</v>
      </c>
      <c r="Y27" s="13" t="e">
        <f t="shared" si="22"/>
        <v>#REF!</v>
      </c>
      <c r="Z27" s="13" t="e">
        <f t="shared" si="22"/>
        <v>#REF!</v>
      </c>
      <c r="AA27" s="13" t="e">
        <f t="shared" si="22"/>
        <v>#REF!</v>
      </c>
      <c r="AB27" s="13" t="e">
        <f t="shared" si="22"/>
        <v>#REF!</v>
      </c>
      <c r="AC27" s="13" t="e">
        <f t="shared" si="22"/>
        <v>#REF!</v>
      </c>
      <c r="AD27" s="13" t="e">
        <f t="shared" si="22"/>
        <v>#REF!</v>
      </c>
      <c r="AE27" s="13" t="e">
        <f t="shared" si="22"/>
        <v>#REF!</v>
      </c>
      <c r="AF27" s="13" t="e">
        <f t="shared" si="22"/>
        <v>#REF!</v>
      </c>
      <c r="AG27" s="13" t="e">
        <f t="shared" si="22"/>
        <v>#REF!</v>
      </c>
      <c r="AH27" s="13" t="e">
        <f t="shared" si="22"/>
        <v>#REF!</v>
      </c>
      <c r="AI27" s="13" t="e">
        <f t="shared" si="22"/>
        <v>#REF!</v>
      </c>
      <c r="AJ27" s="13" t="e">
        <f t="shared" si="22"/>
        <v>#REF!</v>
      </c>
      <c r="AK27" s="13" t="e">
        <f t="shared" si="22"/>
        <v>#REF!</v>
      </c>
      <c r="AL27" s="13" t="e">
        <f t="shared" si="22"/>
        <v>#REF!</v>
      </c>
      <c r="AM27" s="13" t="e">
        <f t="shared" si="22"/>
        <v>#REF!</v>
      </c>
      <c r="AN27" s="13" t="e">
        <f t="shared" si="22"/>
        <v>#REF!</v>
      </c>
      <c r="AO27" s="13" t="e">
        <f t="shared" si="22"/>
        <v>#REF!</v>
      </c>
      <c r="AP27" s="13" t="e">
        <f t="shared" si="22"/>
        <v>#REF!</v>
      </c>
      <c r="AQ27" s="13" t="e">
        <f t="shared" si="22"/>
        <v>#REF!</v>
      </c>
      <c r="AR27" s="13" t="e">
        <f t="shared" si="22"/>
        <v>#REF!</v>
      </c>
      <c r="AS27" s="13" t="e">
        <f t="shared" si="22"/>
        <v>#REF!</v>
      </c>
      <c r="AT27" s="13" t="e">
        <f t="shared" si="22"/>
        <v>#REF!</v>
      </c>
      <c r="AU27" s="13" t="e">
        <f t="shared" si="22"/>
        <v>#REF!</v>
      </c>
      <c r="AV27" s="13" t="e">
        <f t="shared" si="22"/>
        <v>#REF!</v>
      </c>
      <c r="AW27" s="13" t="e">
        <f t="shared" si="22"/>
        <v>#REF!</v>
      </c>
      <c r="AX27" s="13" t="e">
        <f t="shared" si="22"/>
        <v>#REF!</v>
      </c>
      <c r="AY27" s="13" t="e">
        <f t="shared" si="22"/>
        <v>#REF!</v>
      </c>
      <c r="AZ27" s="13" t="e">
        <f t="shared" si="22"/>
        <v>#REF!</v>
      </c>
      <c r="BA27" s="13" t="e">
        <f t="shared" si="22"/>
        <v>#REF!</v>
      </c>
      <c r="BB27" s="13" t="e">
        <f t="shared" si="22"/>
        <v>#REF!</v>
      </c>
      <c r="BC27" s="13" t="e">
        <f t="shared" si="22"/>
        <v>#REF!</v>
      </c>
      <c r="BD27" s="16" t="e">
        <f t="shared" si="22"/>
        <v>#REF!</v>
      </c>
    </row>
    <row r="28" spans="1:56">
      <c r="A28" t="s">
        <v>17</v>
      </c>
      <c r="B28" s="4"/>
      <c r="C28" s="4">
        <f t="shared" si="17"/>
        <v>8</v>
      </c>
      <c r="D28" s="26" t="s">
        <v>22</v>
      </c>
      <c r="E28" s="14">
        <v>0</v>
      </c>
      <c r="F28" s="14" t="e">
        <f t="shared" si="16"/>
        <v>#REF!</v>
      </c>
      <c r="G28" s="14" t="e">
        <f t="shared" si="22"/>
        <v>#REF!</v>
      </c>
      <c r="H28" s="14" t="e">
        <f t="shared" si="22"/>
        <v>#REF!</v>
      </c>
      <c r="I28" s="14" t="e">
        <f t="shared" si="22"/>
        <v>#REF!</v>
      </c>
      <c r="J28" s="14" t="e">
        <f t="shared" si="22"/>
        <v>#REF!</v>
      </c>
      <c r="K28" s="14" t="e">
        <f t="shared" si="22"/>
        <v>#REF!</v>
      </c>
      <c r="L28" s="14" t="e">
        <f t="shared" si="22"/>
        <v>#REF!</v>
      </c>
      <c r="M28" s="14" t="e">
        <f t="shared" si="22"/>
        <v>#REF!</v>
      </c>
      <c r="N28" s="14" t="e">
        <f t="shared" si="22"/>
        <v>#REF!</v>
      </c>
      <c r="O28" s="14" t="e">
        <f t="shared" si="22"/>
        <v>#REF!</v>
      </c>
      <c r="P28" s="14" t="e">
        <f t="shared" si="22"/>
        <v>#REF!</v>
      </c>
      <c r="Q28" s="14" t="e">
        <f t="shared" si="22"/>
        <v>#REF!</v>
      </c>
      <c r="R28" s="14" t="e">
        <f t="shared" si="22"/>
        <v>#REF!</v>
      </c>
      <c r="S28" s="14" t="e">
        <f t="shared" si="22"/>
        <v>#REF!</v>
      </c>
      <c r="T28" s="14" t="e">
        <f t="shared" si="22"/>
        <v>#REF!</v>
      </c>
      <c r="U28" s="14" t="e">
        <f t="shared" si="22"/>
        <v>#REF!</v>
      </c>
      <c r="V28" s="14" t="e">
        <f t="shared" si="22"/>
        <v>#REF!</v>
      </c>
      <c r="W28" s="14" t="e">
        <f t="shared" si="22"/>
        <v>#REF!</v>
      </c>
      <c r="X28" s="14" t="e">
        <f t="shared" si="22"/>
        <v>#REF!</v>
      </c>
      <c r="Y28" s="14" t="e">
        <f t="shared" si="22"/>
        <v>#REF!</v>
      </c>
      <c r="Z28" s="14" t="e">
        <f t="shared" si="22"/>
        <v>#REF!</v>
      </c>
      <c r="AA28" s="14" t="e">
        <f t="shared" si="22"/>
        <v>#REF!</v>
      </c>
      <c r="AB28" s="14" t="e">
        <f t="shared" si="22"/>
        <v>#REF!</v>
      </c>
      <c r="AC28" s="14" t="e">
        <f t="shared" si="22"/>
        <v>#REF!</v>
      </c>
      <c r="AD28" s="14" t="e">
        <f t="shared" si="22"/>
        <v>#REF!</v>
      </c>
      <c r="AE28" s="14" t="e">
        <f t="shared" si="22"/>
        <v>#REF!</v>
      </c>
      <c r="AF28" s="14" t="e">
        <f t="shared" si="22"/>
        <v>#REF!</v>
      </c>
      <c r="AG28" s="14" t="e">
        <f t="shared" si="22"/>
        <v>#REF!</v>
      </c>
      <c r="AH28" s="14" t="e">
        <f t="shared" si="22"/>
        <v>#REF!</v>
      </c>
      <c r="AI28" s="14" t="e">
        <f t="shared" si="22"/>
        <v>#REF!</v>
      </c>
      <c r="AJ28" s="14" t="e">
        <f t="shared" si="22"/>
        <v>#REF!</v>
      </c>
      <c r="AK28" s="14" t="e">
        <f t="shared" si="22"/>
        <v>#REF!</v>
      </c>
      <c r="AL28" s="14" t="e">
        <f t="shared" si="22"/>
        <v>#REF!</v>
      </c>
      <c r="AM28" s="14" t="e">
        <f t="shared" si="22"/>
        <v>#REF!</v>
      </c>
      <c r="AN28" s="14" t="e">
        <f t="shared" si="22"/>
        <v>#REF!</v>
      </c>
      <c r="AO28" s="14" t="e">
        <f t="shared" si="22"/>
        <v>#REF!</v>
      </c>
      <c r="AP28" s="14" t="e">
        <f t="shared" si="22"/>
        <v>#REF!</v>
      </c>
      <c r="AQ28" s="14" t="e">
        <f t="shared" si="22"/>
        <v>#REF!</v>
      </c>
      <c r="AR28" s="14" t="e">
        <f t="shared" si="22"/>
        <v>#REF!</v>
      </c>
      <c r="AS28" s="14" t="e">
        <f t="shared" si="22"/>
        <v>#REF!</v>
      </c>
      <c r="AT28" s="14" t="e">
        <f t="shared" si="22"/>
        <v>#REF!</v>
      </c>
      <c r="AU28" s="14" t="e">
        <f t="shared" si="22"/>
        <v>#REF!</v>
      </c>
      <c r="AV28" s="14" t="e">
        <f t="shared" si="22"/>
        <v>#REF!</v>
      </c>
      <c r="AW28" s="14" t="e">
        <f t="shared" si="22"/>
        <v>#REF!</v>
      </c>
      <c r="AX28" s="14" t="e">
        <f t="shared" si="22"/>
        <v>#REF!</v>
      </c>
      <c r="AY28" s="14" t="e">
        <f t="shared" si="22"/>
        <v>#REF!</v>
      </c>
      <c r="AZ28" s="14" t="e">
        <f t="shared" si="22"/>
        <v>#REF!</v>
      </c>
      <c r="BA28" s="14" t="e">
        <f t="shared" si="22"/>
        <v>#REF!</v>
      </c>
      <c r="BB28" s="14" t="e">
        <f t="shared" si="22"/>
        <v>#REF!</v>
      </c>
      <c r="BC28" s="14" t="e">
        <f t="shared" si="22"/>
        <v>#REF!</v>
      </c>
      <c r="BD28" s="17" t="e">
        <f t="shared" si="22"/>
        <v>#REF!</v>
      </c>
    </row>
    <row r="29" spans="1:56" ht="15.75" thickBot="1">
      <c r="A29" t="s">
        <v>17</v>
      </c>
      <c r="B29" s="5"/>
      <c r="C29" s="5">
        <f t="shared" si="17"/>
        <v>9</v>
      </c>
      <c r="D29" s="27" t="s">
        <v>23</v>
      </c>
      <c r="E29" s="15">
        <v>0</v>
      </c>
      <c r="F29" s="15" t="e">
        <f t="shared" si="16"/>
        <v>#REF!</v>
      </c>
      <c r="G29" s="15" t="e">
        <f t="shared" si="22"/>
        <v>#REF!</v>
      </c>
      <c r="H29" s="15" t="e">
        <f t="shared" si="22"/>
        <v>#REF!</v>
      </c>
      <c r="I29" s="15" t="e">
        <f t="shared" si="22"/>
        <v>#REF!</v>
      </c>
      <c r="J29" s="15" t="e">
        <f t="shared" si="22"/>
        <v>#REF!</v>
      </c>
      <c r="K29" s="15" t="e">
        <f t="shared" si="22"/>
        <v>#REF!</v>
      </c>
      <c r="L29" s="15" t="e">
        <f t="shared" si="22"/>
        <v>#REF!</v>
      </c>
      <c r="M29" s="15" t="e">
        <f t="shared" si="22"/>
        <v>#REF!</v>
      </c>
      <c r="N29" s="15" t="e">
        <f t="shared" si="22"/>
        <v>#REF!</v>
      </c>
      <c r="O29" s="15" t="e">
        <f t="shared" si="22"/>
        <v>#REF!</v>
      </c>
      <c r="P29" s="15" t="e">
        <f t="shared" si="22"/>
        <v>#REF!</v>
      </c>
      <c r="Q29" s="15" t="e">
        <f t="shared" si="22"/>
        <v>#REF!</v>
      </c>
      <c r="R29" s="15" t="e">
        <f t="shared" si="22"/>
        <v>#REF!</v>
      </c>
      <c r="S29" s="15" t="e">
        <f t="shared" si="22"/>
        <v>#REF!</v>
      </c>
      <c r="T29" s="15" t="e">
        <f t="shared" si="22"/>
        <v>#REF!</v>
      </c>
      <c r="U29" s="15" t="e">
        <f t="shared" si="22"/>
        <v>#REF!</v>
      </c>
      <c r="V29" s="15" t="e">
        <f t="shared" si="22"/>
        <v>#REF!</v>
      </c>
      <c r="W29" s="15" t="e">
        <f t="shared" si="22"/>
        <v>#REF!</v>
      </c>
      <c r="X29" s="15" t="e">
        <f t="shared" si="22"/>
        <v>#REF!</v>
      </c>
      <c r="Y29" s="15" t="e">
        <f t="shared" si="22"/>
        <v>#REF!</v>
      </c>
      <c r="Z29" s="15" t="e">
        <f t="shared" si="22"/>
        <v>#REF!</v>
      </c>
      <c r="AA29" s="15" t="e">
        <f t="shared" si="22"/>
        <v>#REF!</v>
      </c>
      <c r="AB29" s="15" t="e">
        <f t="shared" si="22"/>
        <v>#REF!</v>
      </c>
      <c r="AC29" s="15" t="e">
        <f t="shared" si="22"/>
        <v>#REF!</v>
      </c>
      <c r="AD29" s="15" t="e">
        <f t="shared" si="22"/>
        <v>#REF!</v>
      </c>
      <c r="AE29" s="15" t="e">
        <f t="shared" si="22"/>
        <v>#REF!</v>
      </c>
      <c r="AF29" s="15" t="e">
        <f t="shared" si="22"/>
        <v>#REF!</v>
      </c>
      <c r="AG29" s="15" t="e">
        <f t="shared" si="22"/>
        <v>#REF!</v>
      </c>
      <c r="AH29" s="15" t="e">
        <f t="shared" si="22"/>
        <v>#REF!</v>
      </c>
      <c r="AI29" s="15" t="e">
        <f t="shared" si="22"/>
        <v>#REF!</v>
      </c>
      <c r="AJ29" s="15" t="e">
        <f t="shared" si="22"/>
        <v>#REF!</v>
      </c>
      <c r="AK29" s="15" t="e">
        <f t="shared" si="22"/>
        <v>#REF!</v>
      </c>
      <c r="AL29" s="15" t="e">
        <f t="shared" si="22"/>
        <v>#REF!</v>
      </c>
      <c r="AM29" s="15" t="e">
        <f t="shared" si="22"/>
        <v>#REF!</v>
      </c>
      <c r="AN29" s="15" t="e">
        <f t="shared" si="22"/>
        <v>#REF!</v>
      </c>
      <c r="AO29" s="15" t="e">
        <f t="shared" si="22"/>
        <v>#REF!</v>
      </c>
      <c r="AP29" s="15" t="e">
        <f t="shared" si="22"/>
        <v>#REF!</v>
      </c>
      <c r="AQ29" s="15" t="e">
        <f t="shared" si="22"/>
        <v>#REF!</v>
      </c>
      <c r="AR29" s="15" t="e">
        <f t="shared" si="22"/>
        <v>#REF!</v>
      </c>
      <c r="AS29" s="15" t="e">
        <f t="shared" si="22"/>
        <v>#REF!</v>
      </c>
      <c r="AT29" s="15" t="e">
        <f t="shared" si="22"/>
        <v>#REF!</v>
      </c>
      <c r="AU29" s="15" t="e">
        <f t="shared" si="22"/>
        <v>#REF!</v>
      </c>
      <c r="AV29" s="15" t="e">
        <f t="shared" si="22"/>
        <v>#REF!</v>
      </c>
      <c r="AW29" s="15" t="e">
        <f t="shared" si="22"/>
        <v>#REF!</v>
      </c>
      <c r="AX29" s="15" t="e">
        <f t="shared" si="22"/>
        <v>#REF!</v>
      </c>
      <c r="AY29" s="15" t="e">
        <f t="shared" si="22"/>
        <v>#REF!</v>
      </c>
      <c r="AZ29" s="15" t="e">
        <f t="shared" si="22"/>
        <v>#REF!</v>
      </c>
      <c r="BA29" s="15" t="e">
        <f t="shared" si="22"/>
        <v>#REF!</v>
      </c>
      <c r="BB29" s="15" t="e">
        <f t="shared" si="22"/>
        <v>#REF!</v>
      </c>
      <c r="BC29" s="15" t="e">
        <f t="shared" si="22"/>
        <v>#REF!</v>
      </c>
      <c r="BD29" s="18" t="e">
        <f t="shared" si="22"/>
        <v>#REF!</v>
      </c>
    </row>
    <row r="32" spans="1:56">
      <c r="B32" s="143" t="s">
        <v>30</v>
      </c>
      <c r="C32" s="143"/>
      <c r="D32" s="143" t="s">
        <v>25</v>
      </c>
      <c r="E32" s="143" t="s">
        <v>26</v>
      </c>
      <c r="F32" s="143"/>
      <c r="G32" s="143"/>
      <c r="H32" s="143" t="s">
        <v>27</v>
      </c>
      <c r="I32" s="143"/>
      <c r="J32" s="143"/>
      <c r="K32" s="143" t="s">
        <v>28</v>
      </c>
      <c r="L32" s="143"/>
      <c r="M32" s="143"/>
    </row>
    <row r="33" spans="2:13">
      <c r="B33" s="143"/>
      <c r="C33" s="143"/>
      <c r="D33" s="143"/>
      <c r="E33" s="30" t="s">
        <v>10</v>
      </c>
      <c r="F33" s="30" t="s">
        <v>13</v>
      </c>
      <c r="G33" s="30" t="s">
        <v>24</v>
      </c>
      <c r="H33" s="30" t="s">
        <v>10</v>
      </c>
      <c r="I33" s="30" t="s">
        <v>13</v>
      </c>
      <c r="J33" s="30" t="s">
        <v>24</v>
      </c>
      <c r="K33" s="30" t="s">
        <v>10</v>
      </c>
      <c r="L33" s="30" t="s">
        <v>13</v>
      </c>
      <c r="M33" s="30" t="s">
        <v>24</v>
      </c>
    </row>
    <row r="34" spans="2:13" ht="24" customHeight="1">
      <c r="B34" s="144" t="s">
        <v>31</v>
      </c>
      <c r="C34" s="144"/>
      <c r="D34" s="34" t="e">
        <f>BD3/$BD$3*100</f>
        <v>#REF!</v>
      </c>
      <c r="E34" s="35" t="e">
        <f>INDEX($E$12:$BD$20,1,HLOOKUP(#REF!,'S-кривая - ПД'!$E$1:$BD$2,2,0))*100</f>
        <v>#REF!</v>
      </c>
      <c r="F34" s="35" t="e">
        <f>INDEX($E$12:$BD$20,3,HLOOKUP(#REF!,'S-кривая - ПД'!$E$1:$BD$2,2,0))*100</f>
        <v>#REF!</v>
      </c>
      <c r="G34" s="35" t="e">
        <f>F34-E34</f>
        <v>#REF!</v>
      </c>
      <c r="H34" s="36" t="e">
        <f t="shared" ref="H34:I36" si="23">E34-K34</f>
        <v>#REF!</v>
      </c>
      <c r="I34" s="36" t="e">
        <f t="shared" si="23"/>
        <v>#REF!</v>
      </c>
      <c r="J34" s="36" t="e">
        <f>H34-I34</f>
        <v>#REF!</v>
      </c>
      <c r="K34" s="35">
        <v>25.617671120807213</v>
      </c>
      <c r="L34" s="35">
        <v>0</v>
      </c>
      <c r="M34" s="35">
        <v>-25.617671120807213</v>
      </c>
    </row>
    <row r="35" spans="2:13" ht="24" customHeight="1">
      <c r="B35" s="142" t="s">
        <v>8</v>
      </c>
      <c r="C35" s="142"/>
      <c r="D35" s="31" t="e">
        <f>BD6/$BD$3*100</f>
        <v>#REF!</v>
      </c>
      <c r="E35" s="32" t="e">
        <f>INDEX($E$12:$BD$20,4,HLOOKUP(#REF!,'S-кривая - ПД'!$E$1:$BD$2,2,0))*100</f>
        <v>#REF!</v>
      </c>
      <c r="F35" s="32" t="e">
        <f>INDEX($E$12:$BD$20,6,HLOOKUP(#REF!,'S-кривая - ПД'!$E$1:$BD$2,2,0))*100</f>
        <v>#REF!</v>
      </c>
      <c r="G35" s="32" t="e">
        <f>F35-E35</f>
        <v>#REF!</v>
      </c>
      <c r="H35" s="33" t="e">
        <f t="shared" si="23"/>
        <v>#REF!</v>
      </c>
      <c r="I35" s="33" t="e">
        <f t="shared" si="23"/>
        <v>#REF!</v>
      </c>
      <c r="J35" s="33" t="e">
        <f>H35-I35</f>
        <v>#REF!</v>
      </c>
      <c r="K35" s="32">
        <v>49.000000000000007</v>
      </c>
      <c r="L35" s="32">
        <v>0</v>
      </c>
      <c r="M35" s="32">
        <v>-49.000000000000007</v>
      </c>
    </row>
    <row r="36" spans="2:13" ht="24" customHeight="1">
      <c r="B36" s="142" t="s">
        <v>9</v>
      </c>
      <c r="C36" s="142"/>
      <c r="D36" s="31" t="e">
        <f>BD9/$BD$3*100</f>
        <v>#REF!</v>
      </c>
      <c r="E36" s="32" t="e">
        <f>INDEX($E$12:$BD$20,7,HLOOKUP(#REF!,'S-кривая - ПД'!$E$1:$BD$2,2,0))*100</f>
        <v>#REF!</v>
      </c>
      <c r="F36" s="32" t="e">
        <f>INDEX($E$12:$BD$20,9,HLOOKUP(#REF!,'S-кривая - ПД'!$E$1:$BD$2,2,0))*100</f>
        <v>#REF!</v>
      </c>
      <c r="G36" s="32" t="e">
        <f>F36-E36</f>
        <v>#REF!</v>
      </c>
      <c r="H36" s="33" t="e">
        <f t="shared" si="23"/>
        <v>#REF!</v>
      </c>
      <c r="I36" s="33" t="e">
        <f t="shared" si="23"/>
        <v>#REF!</v>
      </c>
      <c r="J36" s="33" t="e">
        <f>H36-I36</f>
        <v>#REF!</v>
      </c>
      <c r="K36" s="32">
        <v>21.043364851646569</v>
      </c>
      <c r="L36" s="32">
        <v>0</v>
      </c>
      <c r="M36" s="32">
        <v>-21.043364851646569</v>
      </c>
    </row>
  </sheetData>
  <mergeCells count="8">
    <mergeCell ref="B35:C35"/>
    <mergeCell ref="B36:C36"/>
    <mergeCell ref="E32:G32"/>
    <mergeCell ref="H32:J32"/>
    <mergeCell ref="K32:M32"/>
    <mergeCell ref="D32:D33"/>
    <mergeCell ref="B32:C33"/>
    <mergeCell ref="B34:C34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6"/>
  <sheetViews>
    <sheetView zoomScale="85" zoomScaleNormal="85" workbookViewId="0">
      <selection activeCell="B18" sqref="B18"/>
    </sheetView>
  </sheetViews>
  <sheetFormatPr defaultColWidth="8.85546875" defaultRowHeight="15"/>
  <cols>
    <col min="1" max="1" width="25.85546875" customWidth="1"/>
    <col min="2" max="2" width="71.42578125" bestFit="1" customWidth="1"/>
    <col min="3" max="3" width="2.42578125" customWidth="1"/>
    <col min="4" max="4" width="21.28515625" customWidth="1"/>
    <col min="5" max="5" width="10.42578125" bestFit="1" customWidth="1"/>
    <col min="6" max="8" width="9.42578125" bestFit="1" customWidth="1"/>
    <col min="9" max="10" width="10.140625" bestFit="1" customWidth="1"/>
    <col min="11" max="56" width="11.140625" bestFit="1" customWidth="1"/>
  </cols>
  <sheetData>
    <row r="1" spans="1:56" ht="51">
      <c r="B1" s="12" t="s">
        <v>15</v>
      </c>
      <c r="C1" s="12"/>
      <c r="D1" s="1" t="s">
        <v>11</v>
      </c>
      <c r="E1" s="2">
        <v>44353</v>
      </c>
      <c r="F1" s="2">
        <v>44360</v>
      </c>
      <c r="G1" s="2">
        <v>44367</v>
      </c>
      <c r="H1" s="2">
        <v>44374</v>
      </c>
      <c r="I1" s="2">
        <v>44381</v>
      </c>
      <c r="J1" s="2">
        <v>44388</v>
      </c>
      <c r="K1" s="2">
        <v>44395</v>
      </c>
      <c r="L1" s="2">
        <v>44402</v>
      </c>
      <c r="M1" s="2">
        <v>44409</v>
      </c>
      <c r="N1" s="2">
        <v>44416</v>
      </c>
      <c r="O1" s="2">
        <v>44423</v>
      </c>
      <c r="P1" s="2">
        <v>44430</v>
      </c>
      <c r="Q1" s="2">
        <v>44437</v>
      </c>
      <c r="R1" s="2">
        <v>44444</v>
      </c>
      <c r="S1" s="2">
        <v>44451</v>
      </c>
      <c r="T1" s="2">
        <v>44458</v>
      </c>
      <c r="U1" s="2">
        <v>44465</v>
      </c>
      <c r="V1" s="2">
        <v>44472</v>
      </c>
      <c r="W1" s="2">
        <v>44479</v>
      </c>
      <c r="X1" s="2">
        <v>44486</v>
      </c>
      <c r="Y1" s="2">
        <v>44493</v>
      </c>
      <c r="Z1" s="2">
        <v>44500</v>
      </c>
      <c r="AA1" s="2">
        <v>44507</v>
      </c>
      <c r="AB1" s="2">
        <v>44514</v>
      </c>
      <c r="AC1" s="2">
        <v>44521</v>
      </c>
      <c r="AD1" s="2">
        <v>44528</v>
      </c>
      <c r="AE1" s="2">
        <v>44535</v>
      </c>
      <c r="AF1" s="2">
        <v>44542</v>
      </c>
      <c r="AG1" s="2">
        <v>44549</v>
      </c>
      <c r="AH1" s="2">
        <v>44556</v>
      </c>
      <c r="AI1" s="2">
        <v>44563</v>
      </c>
      <c r="AJ1" s="2">
        <v>44570</v>
      </c>
      <c r="AK1" s="2">
        <v>44577</v>
      </c>
      <c r="AL1" s="2">
        <v>44584</v>
      </c>
      <c r="AM1" s="2">
        <v>44591</v>
      </c>
      <c r="AN1" s="2">
        <v>44598</v>
      </c>
      <c r="AO1" s="2">
        <v>44605</v>
      </c>
      <c r="AP1" s="2">
        <v>44612</v>
      </c>
      <c r="AQ1" s="2">
        <v>44619</v>
      </c>
      <c r="AR1" s="2">
        <v>44626</v>
      </c>
      <c r="AS1" s="2">
        <v>44633</v>
      </c>
      <c r="AT1" s="2">
        <v>44640</v>
      </c>
      <c r="AU1" s="2">
        <v>44647</v>
      </c>
      <c r="AV1" s="2">
        <v>44654</v>
      </c>
      <c r="AW1" s="2">
        <v>44661</v>
      </c>
      <c r="AX1" s="2">
        <v>44668</v>
      </c>
      <c r="AY1" s="2">
        <v>44675</v>
      </c>
      <c r="AZ1" s="2">
        <v>44682</v>
      </c>
      <c r="BA1" s="2">
        <v>44689</v>
      </c>
      <c r="BB1" s="2">
        <v>44696</v>
      </c>
      <c r="BC1" s="2">
        <v>44703</v>
      </c>
      <c r="BD1" s="2">
        <v>44710</v>
      </c>
    </row>
    <row r="2" spans="1:56" ht="15.75" thickBot="1">
      <c r="B2" s="12"/>
      <c r="C2" s="12"/>
      <c r="D2" s="1"/>
      <c r="E2" s="28">
        <v>1</v>
      </c>
      <c r="F2" s="28">
        <f t="shared" ref="F2:BC2" si="0">E2+1</f>
        <v>2</v>
      </c>
      <c r="G2" s="28">
        <f t="shared" si="0"/>
        <v>3</v>
      </c>
      <c r="H2" s="28">
        <f t="shared" si="0"/>
        <v>4</v>
      </c>
      <c r="I2" s="28">
        <f t="shared" si="0"/>
        <v>5</v>
      </c>
      <c r="J2" s="28">
        <f t="shared" si="0"/>
        <v>6</v>
      </c>
      <c r="K2" s="28">
        <f t="shared" si="0"/>
        <v>7</v>
      </c>
      <c r="L2" s="28">
        <f t="shared" si="0"/>
        <v>8</v>
      </c>
      <c r="M2" s="28">
        <f t="shared" si="0"/>
        <v>9</v>
      </c>
      <c r="N2" s="28">
        <f t="shared" si="0"/>
        <v>10</v>
      </c>
      <c r="O2" s="28">
        <f t="shared" si="0"/>
        <v>11</v>
      </c>
      <c r="P2" s="28">
        <f t="shared" si="0"/>
        <v>12</v>
      </c>
      <c r="Q2" s="28">
        <f t="shared" si="0"/>
        <v>13</v>
      </c>
      <c r="R2" s="28">
        <f t="shared" si="0"/>
        <v>14</v>
      </c>
      <c r="S2" s="28">
        <f t="shared" si="0"/>
        <v>15</v>
      </c>
      <c r="T2" s="28">
        <f t="shared" si="0"/>
        <v>16</v>
      </c>
      <c r="U2" s="28">
        <f t="shared" si="0"/>
        <v>17</v>
      </c>
      <c r="V2" s="28">
        <f t="shared" si="0"/>
        <v>18</v>
      </c>
      <c r="W2" s="28">
        <f t="shared" si="0"/>
        <v>19</v>
      </c>
      <c r="X2" s="28">
        <f t="shared" si="0"/>
        <v>20</v>
      </c>
      <c r="Y2" s="28">
        <f t="shared" si="0"/>
        <v>21</v>
      </c>
      <c r="Z2" s="28">
        <f t="shared" si="0"/>
        <v>22</v>
      </c>
      <c r="AA2" s="28">
        <f t="shared" si="0"/>
        <v>23</v>
      </c>
      <c r="AB2" s="28">
        <f t="shared" si="0"/>
        <v>24</v>
      </c>
      <c r="AC2" s="28">
        <f t="shared" si="0"/>
        <v>25</v>
      </c>
      <c r="AD2" s="28">
        <f t="shared" si="0"/>
        <v>26</v>
      </c>
      <c r="AE2" s="28">
        <f t="shared" si="0"/>
        <v>27</v>
      </c>
      <c r="AF2" s="28">
        <f t="shared" si="0"/>
        <v>28</v>
      </c>
      <c r="AG2" s="28">
        <f t="shared" si="0"/>
        <v>29</v>
      </c>
      <c r="AH2" s="28">
        <f t="shared" si="0"/>
        <v>30</v>
      </c>
      <c r="AI2" s="28">
        <f t="shared" si="0"/>
        <v>31</v>
      </c>
      <c r="AJ2" s="28">
        <f t="shared" si="0"/>
        <v>32</v>
      </c>
      <c r="AK2" s="28">
        <f t="shared" si="0"/>
        <v>33</v>
      </c>
      <c r="AL2" s="28">
        <f t="shared" si="0"/>
        <v>34</v>
      </c>
      <c r="AM2" s="28">
        <f t="shared" si="0"/>
        <v>35</v>
      </c>
      <c r="AN2" s="28">
        <f t="shared" si="0"/>
        <v>36</v>
      </c>
      <c r="AO2" s="28">
        <f t="shared" si="0"/>
        <v>37</v>
      </c>
      <c r="AP2" s="28">
        <f t="shared" si="0"/>
        <v>38</v>
      </c>
      <c r="AQ2" s="28">
        <f t="shared" si="0"/>
        <v>39</v>
      </c>
      <c r="AR2" s="28">
        <f t="shared" si="0"/>
        <v>40</v>
      </c>
      <c r="AS2" s="28">
        <f t="shared" si="0"/>
        <v>41</v>
      </c>
      <c r="AT2" s="28">
        <f t="shared" si="0"/>
        <v>42</v>
      </c>
      <c r="AU2" s="28">
        <f t="shared" si="0"/>
        <v>43</v>
      </c>
      <c r="AV2" s="28">
        <f t="shared" si="0"/>
        <v>44</v>
      </c>
      <c r="AW2" s="28">
        <f t="shared" si="0"/>
        <v>45</v>
      </c>
      <c r="AX2" s="28">
        <f t="shared" si="0"/>
        <v>46</v>
      </c>
      <c r="AY2" s="28">
        <f t="shared" si="0"/>
        <v>47</v>
      </c>
      <c r="AZ2" s="28">
        <f t="shared" si="0"/>
        <v>48</v>
      </c>
      <c r="BA2" s="28">
        <f t="shared" si="0"/>
        <v>49</v>
      </c>
      <c r="BB2" s="28">
        <f t="shared" si="0"/>
        <v>50</v>
      </c>
      <c r="BC2" s="28">
        <f t="shared" si="0"/>
        <v>51</v>
      </c>
      <c r="BD2" s="28">
        <f>BC2+1</f>
        <v>52</v>
      </c>
    </row>
    <row r="3" spans="1:56">
      <c r="A3" t="s">
        <v>14</v>
      </c>
      <c r="B3" s="3" t="s">
        <v>6</v>
      </c>
      <c r="C3" s="3">
        <v>1</v>
      </c>
      <c r="D3" s="25" t="s">
        <v>10</v>
      </c>
      <c r="E3" s="6" t="e">
        <f>INDEX(ГРД_Р!#REF!,VLOOKUP($B$3,ГРД_Р!$D$9:$DG$9,30,0),HLOOKUP(E$1,ГРД_Р!#REF!,4,0))</f>
        <v>#REF!</v>
      </c>
      <c r="F3" s="6" t="e">
        <f>INDEX(ГРД_Р!#REF!,VLOOKUP($B$3,ГРД_Р!$D$9:$DG$9,30,0),HLOOKUP(F$1,ГРД_Р!#REF!,4,0))</f>
        <v>#REF!</v>
      </c>
      <c r="G3" s="6" t="e">
        <f>INDEX(ГРД_Р!#REF!,VLOOKUP($B$3,ГРД_Р!$D$9:$DG$9,30,0),HLOOKUP(G$1,ГРД_Р!#REF!,4,0))</f>
        <v>#REF!</v>
      </c>
      <c r="H3" s="6" t="e">
        <f>INDEX(ГРД_Р!#REF!,VLOOKUP($B$3,ГРД_Р!$D$9:$DG$9,30,0),HLOOKUP(H$1,ГРД_Р!#REF!,4,0))</f>
        <v>#REF!</v>
      </c>
      <c r="I3" s="6" t="e">
        <f>INDEX(ГРД_Р!#REF!,VLOOKUP($B$3,ГРД_Р!$D$9:$DG$9,30,0),HLOOKUP(I$1,ГРД_Р!#REF!,4,0))</f>
        <v>#REF!</v>
      </c>
      <c r="J3" s="6" t="e">
        <f>INDEX(ГРД_Р!#REF!,VLOOKUP($B$3,ГРД_Р!$D$9:$DG$9,30,0),HLOOKUP(J$1,ГРД_Р!#REF!,4,0))</f>
        <v>#REF!</v>
      </c>
      <c r="K3" s="6" t="e">
        <f>INDEX(ГРД_Р!#REF!,VLOOKUP($B$3,ГРД_Р!$D$9:$DG$9,30,0),HLOOKUP(K$1,ГРД_Р!#REF!,4,0))</f>
        <v>#REF!</v>
      </c>
      <c r="L3" s="6" t="e">
        <f>INDEX(ГРД_Р!#REF!,VLOOKUP($B$3,ГРД_Р!$D$9:$DG$9,30,0),HLOOKUP(L$1,ГРД_Р!#REF!,4,0))</f>
        <v>#REF!</v>
      </c>
      <c r="M3" s="6" t="e">
        <f>INDEX(ГРД_Р!#REF!,VLOOKUP($B$3,ГРД_Р!$D$9:$DG$9,30,0),HLOOKUP(M$1,ГРД_Р!#REF!,4,0))</f>
        <v>#REF!</v>
      </c>
      <c r="N3" s="6" t="e">
        <f>INDEX(ГРД_Р!#REF!,VLOOKUP($B$3,ГРД_Р!$D$9:$DG$9,30,0),HLOOKUP(N$1,ГРД_Р!#REF!,4,0))</f>
        <v>#REF!</v>
      </c>
      <c r="O3" s="6" t="e">
        <f>INDEX(ГРД_Р!#REF!,VLOOKUP($B$3,ГРД_Р!$D$9:$DG$9,30,0),HLOOKUP(O$1,ГРД_Р!#REF!,4,0))</f>
        <v>#REF!</v>
      </c>
      <c r="P3" s="6" t="e">
        <f>INDEX(ГРД_Р!#REF!,VLOOKUP($B$3,ГРД_Р!$D$9:$DG$9,30,0),HLOOKUP(P$1,ГРД_Р!#REF!,4,0))</f>
        <v>#REF!</v>
      </c>
      <c r="Q3" s="6" t="e">
        <f>INDEX(ГРД_Р!#REF!,VLOOKUP($B$3,ГРД_Р!$D$9:$DG$9,30,0),HLOOKUP(Q$1,ГРД_Р!#REF!,4,0))</f>
        <v>#REF!</v>
      </c>
      <c r="R3" s="6" t="e">
        <f>INDEX(ГРД_Р!#REF!,VLOOKUP($B$3,ГРД_Р!$D$9:$DG$9,30,0),HLOOKUP(R$1,ГРД_Р!#REF!,4,0))</f>
        <v>#REF!</v>
      </c>
      <c r="S3" s="6" t="e">
        <f>INDEX(ГРД_Р!#REF!,VLOOKUP($B$3,ГРД_Р!$D$9:$DG$9,30,0),HLOOKUP(S$1,ГРД_Р!#REF!,4,0))</f>
        <v>#REF!</v>
      </c>
      <c r="T3" s="6" t="e">
        <f>INDEX(ГРД_Р!#REF!,VLOOKUP($B$3,ГРД_Р!$D$9:$DG$9,30,0),HLOOKUP(T$1,ГРД_Р!#REF!,4,0))</f>
        <v>#REF!</v>
      </c>
      <c r="U3" s="6" t="e">
        <f>INDEX(ГРД_Р!#REF!,VLOOKUP($B$3,ГРД_Р!$D$9:$DG$9,30,0),HLOOKUP(U$1,ГРД_Р!#REF!,4,0))</f>
        <v>#REF!</v>
      </c>
      <c r="V3" s="6" t="e">
        <f>INDEX(ГРД_Р!#REF!,VLOOKUP($B$3,ГРД_Р!$D$9:$DG$9,30,0),HLOOKUP(V$1,ГРД_Р!#REF!,4,0))</f>
        <v>#REF!</v>
      </c>
      <c r="W3" s="6" t="e">
        <f>INDEX(ГРД_Р!#REF!,VLOOKUP($B$3,ГРД_Р!$D$9:$DG$9,30,0),HLOOKUP(W$1,ГРД_Р!#REF!,4,0))</f>
        <v>#REF!</v>
      </c>
      <c r="X3" s="6" t="e">
        <f>INDEX(ГРД_Р!#REF!,VLOOKUP($B$3,ГРД_Р!$D$9:$DG$9,30,0),HLOOKUP(X$1,ГРД_Р!#REF!,4,0))</f>
        <v>#REF!</v>
      </c>
      <c r="Y3" s="6" t="e">
        <f>INDEX(ГРД_Р!#REF!,VLOOKUP($B$3,ГРД_Р!$D$9:$DG$9,30,0),HLOOKUP(Y$1,ГРД_Р!#REF!,4,0))</f>
        <v>#REF!</v>
      </c>
      <c r="Z3" s="6" t="e">
        <f>INDEX(ГРД_Р!#REF!,VLOOKUP($B$3,ГРД_Р!$D$9:$DG$9,30,0),HLOOKUP(Z$1,ГРД_Р!#REF!,4,0))</f>
        <v>#REF!</v>
      </c>
      <c r="AA3" s="6" t="e">
        <f>INDEX(ГРД_Р!#REF!,VLOOKUP($B$3,ГРД_Р!$D$9:$DG$9,30,0),HLOOKUP(AA$1,ГРД_Р!#REF!,4,0))</f>
        <v>#REF!</v>
      </c>
      <c r="AB3" s="6" t="e">
        <f>INDEX(ГРД_Р!#REF!,VLOOKUP($B$3,ГРД_Р!$D$9:$DG$9,30,0),HLOOKUP(AB$1,ГРД_Р!#REF!,4,0))</f>
        <v>#REF!</v>
      </c>
      <c r="AC3" s="6" t="e">
        <f>INDEX(ГРД_Р!#REF!,VLOOKUP($B$3,ГРД_Р!$D$9:$DG$9,30,0),HLOOKUP(AC$1,ГРД_Р!#REF!,4,0))</f>
        <v>#REF!</v>
      </c>
      <c r="AD3" s="6" t="e">
        <f>INDEX(ГРД_Р!#REF!,VLOOKUP($B$3,ГРД_Р!$D$9:$DG$9,30,0),HLOOKUP(AD$1,ГРД_Р!#REF!,4,0))</f>
        <v>#REF!</v>
      </c>
      <c r="AE3" s="6" t="e">
        <f>INDEX(ГРД_Р!#REF!,VLOOKUP($B$3,ГРД_Р!$D$9:$DG$9,30,0),HLOOKUP(AE$1,ГРД_Р!#REF!,4,0))</f>
        <v>#REF!</v>
      </c>
      <c r="AF3" s="6" t="e">
        <f>INDEX(ГРД_Р!#REF!,VLOOKUP($B$3,ГРД_Р!$D$9:$DG$9,30,0),HLOOKUP(AF$1,ГРД_Р!#REF!,4,0))</f>
        <v>#REF!</v>
      </c>
      <c r="AG3" s="6" t="e">
        <f>INDEX(ГРД_Р!#REF!,VLOOKUP($B$3,ГРД_Р!$D$9:$DG$9,30,0),HLOOKUP(AG$1,ГРД_Р!#REF!,4,0))</f>
        <v>#REF!</v>
      </c>
      <c r="AH3" s="6" t="e">
        <f>INDEX(ГРД_Р!#REF!,VLOOKUP($B$3,ГРД_Р!$D$9:$DG$9,30,0),HLOOKUP(AH$1,ГРД_Р!#REF!,4,0))</f>
        <v>#REF!</v>
      </c>
      <c r="AI3" s="6" t="e">
        <f>INDEX(ГРД_Р!#REF!,VLOOKUP($B$3,ГРД_Р!$D$9:$DG$9,30,0),HLOOKUP(AI$1,ГРД_Р!#REF!,4,0))</f>
        <v>#REF!</v>
      </c>
      <c r="AJ3" s="6" t="e">
        <f>INDEX(ГРД_Р!#REF!,VLOOKUP($B$3,ГРД_Р!$D$9:$DG$9,30,0),HLOOKUP(AJ$1,ГРД_Р!#REF!,4,0))</f>
        <v>#REF!</v>
      </c>
      <c r="AK3" s="6" t="e">
        <f>INDEX(ГРД_Р!#REF!,VLOOKUP($B$3,ГРД_Р!$D$9:$DG$9,30,0),HLOOKUP(AK$1,ГРД_Р!#REF!,4,0))</f>
        <v>#REF!</v>
      </c>
      <c r="AL3" s="6" t="e">
        <f>INDEX(ГРД_Р!#REF!,VLOOKUP($B$3,ГРД_Р!$D$9:$DG$9,30,0),HLOOKUP(AL$1,ГРД_Р!#REF!,4,0))</f>
        <v>#REF!</v>
      </c>
      <c r="AM3" s="6" t="e">
        <f>INDEX(ГРД_Р!#REF!,VLOOKUP($B$3,ГРД_Р!$D$9:$DG$9,30,0),HLOOKUP(AM$1,ГРД_Р!#REF!,4,0))</f>
        <v>#REF!</v>
      </c>
      <c r="AN3" s="6" t="e">
        <f>INDEX(ГРД_Р!#REF!,VLOOKUP($B$3,ГРД_Р!$D$9:$DG$9,30,0),HLOOKUP(AN$1,ГРД_Р!#REF!,4,0))</f>
        <v>#REF!</v>
      </c>
      <c r="AO3" s="6" t="e">
        <f>INDEX(ГРД_Р!#REF!,VLOOKUP($B$3,ГРД_Р!$D$9:$DG$9,30,0),HLOOKUP(AO$1,ГРД_Р!#REF!,4,0))</f>
        <v>#REF!</v>
      </c>
      <c r="AP3" s="6" t="e">
        <f>INDEX(ГРД_Р!#REF!,VLOOKUP($B$3,ГРД_Р!$D$9:$DG$9,30,0),HLOOKUP(AP$1,ГРД_Р!#REF!,4,0))</f>
        <v>#REF!</v>
      </c>
      <c r="AQ3" s="6" t="e">
        <f>INDEX(ГРД_Р!#REF!,VLOOKUP($B$3,ГРД_Р!$D$9:$DG$9,30,0),HLOOKUP(AQ$1,ГРД_Р!#REF!,4,0))</f>
        <v>#REF!</v>
      </c>
      <c r="AR3" s="6" t="e">
        <f>INDEX(ГРД_Р!#REF!,VLOOKUP($B$3,ГРД_Р!$D$9:$DG$9,30,0),HLOOKUP(AR$1,ГРД_Р!#REF!,4,0))</f>
        <v>#REF!</v>
      </c>
      <c r="AS3" s="6" t="e">
        <f>INDEX(ГРД_Р!#REF!,VLOOKUP($B$3,ГРД_Р!$D$9:$DG$9,30,0),HLOOKUP(AS$1,ГРД_Р!#REF!,4,0))</f>
        <v>#REF!</v>
      </c>
      <c r="AT3" s="6" t="e">
        <f>INDEX(ГРД_Р!#REF!,VLOOKUP($B$3,ГРД_Р!$D$9:$DG$9,30,0),HLOOKUP(AT$1,ГРД_Р!#REF!,4,0))</f>
        <v>#REF!</v>
      </c>
      <c r="AU3" s="6" t="e">
        <f>INDEX(ГРД_Р!#REF!,VLOOKUP($B$3,ГРД_Р!$D$9:$DG$9,30,0),HLOOKUP(AU$1,ГРД_Р!#REF!,4,0))</f>
        <v>#REF!</v>
      </c>
      <c r="AV3" s="6" t="e">
        <f>INDEX(ГРД_Р!#REF!,VLOOKUP($B$3,ГРД_Р!$D$9:$DG$9,30,0),HLOOKUP(AV$1,ГРД_Р!#REF!,4,0))</f>
        <v>#REF!</v>
      </c>
      <c r="AW3" s="6" t="e">
        <f>INDEX(ГРД_Р!#REF!,VLOOKUP($B$3,ГРД_Р!$D$9:$DG$9,30,0),HLOOKUP(AW$1,ГРД_Р!#REF!,4,0))</f>
        <v>#REF!</v>
      </c>
      <c r="AX3" s="6" t="e">
        <f>INDEX(ГРД_Р!#REF!,VLOOKUP($B$3,ГРД_Р!$D$9:$DG$9,30,0),HLOOKUP(AX$1,ГРД_Р!#REF!,4,0))</f>
        <v>#REF!</v>
      </c>
      <c r="AY3" s="6" t="e">
        <f>INDEX(ГРД_Р!#REF!,VLOOKUP($B$3,ГРД_Р!$D$9:$DG$9,30,0),HLOOKUP(AY$1,ГРД_Р!#REF!,4,0))</f>
        <v>#REF!</v>
      </c>
      <c r="AZ3" s="6" t="e">
        <f>INDEX(ГРД_Р!#REF!,VLOOKUP($B$3,ГРД_Р!$D$9:$DG$9,30,0),HLOOKUP(AZ$1,ГРД_Р!#REF!,4,0))</f>
        <v>#REF!</v>
      </c>
      <c r="BA3" s="6" t="e">
        <f>INDEX(ГРД_Р!#REF!,VLOOKUP($B$3,ГРД_Р!$D$9:$DG$9,30,0),HLOOKUP(BA$1,ГРД_Р!#REF!,4,0))</f>
        <v>#REF!</v>
      </c>
      <c r="BB3" s="6" t="e">
        <f>INDEX(ГРД_Р!#REF!,VLOOKUP($B$3,ГРД_Р!$D$9:$DG$9,30,0),HLOOKUP(BB$1,ГРД_Р!#REF!,4,0))</f>
        <v>#REF!</v>
      </c>
      <c r="BC3" s="6" t="e">
        <f>INDEX(ГРД_Р!#REF!,VLOOKUP($B$3,ГРД_Р!$D$9:$DG$9,30,0),HLOOKUP(BC$1,ГРД_Р!#REF!,4,0))</f>
        <v>#REF!</v>
      </c>
      <c r="BD3" s="7" t="e">
        <f>INDEX(ГРД_Р!#REF!,VLOOKUP($B$3,ГРД_Р!$D$9:$DG$9,30,0),HLOOKUP(BD$1,ГРД_Р!#REF!,4,0))</f>
        <v>#REF!</v>
      </c>
    </row>
    <row r="4" spans="1:56">
      <c r="A4" t="s">
        <v>14</v>
      </c>
      <c r="B4" s="4"/>
      <c r="C4" s="4">
        <f>C3+1</f>
        <v>2</v>
      </c>
      <c r="D4" s="26" t="s">
        <v>12</v>
      </c>
      <c r="E4" s="37"/>
      <c r="F4" s="10"/>
      <c r="G4" s="10"/>
      <c r="H4" s="10"/>
      <c r="I4" s="10"/>
      <c r="J4" s="10"/>
      <c r="K4" s="10"/>
      <c r="L4" s="10"/>
      <c r="M4" s="10"/>
      <c r="N4" s="10" t="e">
        <f>INDEX(ГРД_Р!#REF!,VLOOKUP($B$3,ГРД_Р!$D$9:$DG$9,30,0),HLOOKUP(N$1,ГРД_Р!#REF!,4,0))</f>
        <v>#REF!</v>
      </c>
      <c r="O4" s="10" t="e">
        <f>INDEX(ГРД_Р!#REF!,VLOOKUP($B$3,ГРД_Р!$D$9:$DG$9,30,0),HLOOKUP(O$1,ГРД_Р!#REF!,4,0))</f>
        <v>#REF!</v>
      </c>
      <c r="P4" s="10" t="e">
        <f>INDEX(ГРД_Р!#REF!,VLOOKUP($B$3,ГРД_Р!$D$9:$DG$9,30,0),HLOOKUP(P$1,ГРД_Р!#REF!,4,0))</f>
        <v>#REF!</v>
      </c>
      <c r="Q4" s="10" t="e">
        <f>INDEX(ГРД_Р!#REF!,VLOOKUP($B$3,ГРД_Р!$D$9:$DG$9,30,0),HLOOKUP(Q$1,ГРД_Р!#REF!,4,0))</f>
        <v>#REF!</v>
      </c>
      <c r="R4" s="10" t="e">
        <f>INDEX(ГРД_Р!#REF!,VLOOKUP($B$3,ГРД_Р!$D$9:$DG$9,30,0),HLOOKUP(R$1,ГРД_Р!#REF!,4,0))</f>
        <v>#REF!</v>
      </c>
      <c r="S4" s="10" t="e">
        <f>INDEX(ГРД_Р!#REF!,VLOOKUP($B$3,ГРД_Р!$D$9:$DG$9,30,0),HLOOKUP(S$1,ГРД_Р!#REF!,4,0))</f>
        <v>#REF!</v>
      </c>
      <c r="T4" s="10" t="e">
        <f>INDEX(ГРД_Р!#REF!,VLOOKUP($B$3,ГРД_Р!$D$9:$DG$9,30,0),HLOOKUP(T$1,ГРД_Р!#REF!,4,0))</f>
        <v>#REF!</v>
      </c>
      <c r="U4" s="10" t="e">
        <f>INDEX(ГРД_Р!#REF!,VLOOKUP($B$3,ГРД_Р!$D$9:$DG$9,30,0),HLOOKUP(U$1,ГРД_Р!#REF!,4,0))</f>
        <v>#REF!</v>
      </c>
      <c r="V4" s="10" t="e">
        <f>INDEX(ГРД_Р!#REF!,VLOOKUP($B$3,ГРД_Р!$D$9:$DG$9,30,0),HLOOKUP(V$1,ГРД_Р!#REF!,4,0))</f>
        <v>#REF!</v>
      </c>
      <c r="W4" s="10" t="e">
        <f>INDEX(ГРД_Р!#REF!,VLOOKUP($B$3,ГРД_Р!$D$9:$DG$9,30,0),HLOOKUP(W$1,ГРД_Р!#REF!,4,0))</f>
        <v>#REF!</v>
      </c>
      <c r="X4" s="10" t="e">
        <f>INDEX(ГРД_Р!#REF!,VLOOKUP($B$3,ГРД_Р!$D$9:$DG$9,30,0),HLOOKUP(X$1,ГРД_Р!#REF!,4,0))</f>
        <v>#REF!</v>
      </c>
      <c r="Y4" s="10" t="e">
        <f>INDEX(ГРД_Р!#REF!,VLOOKUP($B$3,ГРД_Р!$D$9:$DG$9,30,0),HLOOKUP(Y$1,ГРД_Р!#REF!,4,0))</f>
        <v>#REF!</v>
      </c>
      <c r="Z4" s="10" t="e">
        <f>INDEX(ГРД_Р!#REF!,VLOOKUP($B$3,ГРД_Р!$D$9:$DG$9,30,0),HLOOKUP(Z$1,ГРД_Р!#REF!,4,0))</f>
        <v>#REF!</v>
      </c>
      <c r="AA4" s="10" t="e">
        <f>INDEX(ГРД_Р!#REF!,VLOOKUP($B$3,ГРД_Р!$D$9:$DG$9,30,0),HLOOKUP(AA$1,ГРД_Р!#REF!,4,0))</f>
        <v>#REF!</v>
      </c>
      <c r="AB4" s="10" t="e">
        <f>INDEX(ГРД_Р!#REF!,VLOOKUP($B$3,ГРД_Р!$D$9:$DG$9,30,0),HLOOKUP(AB$1,ГРД_Р!#REF!,4,0))</f>
        <v>#REF!</v>
      </c>
      <c r="AC4" s="10" t="e">
        <f>INDEX(ГРД_Р!#REF!,VLOOKUP($B$3,ГРД_Р!$D$9:$DG$9,30,0),HLOOKUP(AC$1,ГРД_Р!#REF!,4,0))</f>
        <v>#REF!</v>
      </c>
      <c r="AD4" s="10" t="e">
        <f>INDEX(ГРД_Р!#REF!,VLOOKUP($B$3,ГРД_Р!$D$9:$DG$9,30,0),HLOOKUP(AD$1,ГРД_Р!#REF!,4,0))</f>
        <v>#REF!</v>
      </c>
      <c r="AE4" s="10" t="e">
        <f>INDEX(ГРД_Р!#REF!,VLOOKUP($B$3,ГРД_Р!$D$9:$DG$9,30,0),HLOOKUP(AE$1,ГРД_Р!#REF!,4,0))</f>
        <v>#REF!</v>
      </c>
      <c r="AF4" s="10" t="e">
        <f>INDEX(ГРД_Р!#REF!,VLOOKUP($B$3,ГРД_Р!$D$9:$DG$9,30,0),HLOOKUP(AF$1,ГРД_Р!#REF!,4,0))</f>
        <v>#REF!</v>
      </c>
      <c r="AG4" s="10" t="e">
        <f>INDEX(ГРД_Р!#REF!,VLOOKUP($B$3,ГРД_Р!$D$9:$DG$9,30,0),HLOOKUP(AG$1,ГРД_Р!#REF!,4,0))</f>
        <v>#REF!</v>
      </c>
      <c r="AH4" s="10" t="e">
        <f>INDEX(ГРД_Р!#REF!,VLOOKUP($B$3,ГРД_Р!$D$9:$DG$9,30,0),HLOOKUP(AH$1,ГРД_Р!#REF!,4,0))</f>
        <v>#REF!</v>
      </c>
      <c r="AI4" s="10" t="e">
        <f>INDEX(ГРД_Р!#REF!,VLOOKUP($B$3,ГРД_Р!$D$9:$DG$9,30,0),HLOOKUP(AI$1,ГРД_Р!#REF!,4,0))</f>
        <v>#REF!</v>
      </c>
      <c r="AJ4" s="10" t="e">
        <f>INDEX(ГРД_Р!#REF!,VLOOKUP($B$3,ГРД_Р!$D$9:$DG$9,30,0),HLOOKUP(AJ$1,ГРД_Р!#REF!,4,0))</f>
        <v>#REF!</v>
      </c>
      <c r="AK4" s="10" t="e">
        <f>INDEX(ГРД_Р!#REF!,VLOOKUP($B$3,ГРД_Р!$D$9:$DG$9,30,0),HLOOKUP(AK$1,ГРД_Р!#REF!,4,0))</f>
        <v>#REF!</v>
      </c>
      <c r="AL4" s="10" t="e">
        <f>INDEX(ГРД_Р!#REF!,VLOOKUP($B$3,ГРД_Р!$D$9:$DG$9,30,0),HLOOKUP(AL$1,ГРД_Р!#REF!,4,0))</f>
        <v>#REF!</v>
      </c>
      <c r="AM4" s="10" t="e">
        <f>INDEX(ГРД_Р!#REF!,VLOOKUP($B$3,ГРД_Р!$D$9:$DG$9,30,0),HLOOKUP(AM$1,ГРД_Р!#REF!,4,0))</f>
        <v>#REF!</v>
      </c>
      <c r="AN4" s="10" t="e">
        <f>INDEX(ГРД_Р!#REF!,VLOOKUP($B$3,ГРД_Р!$D$9:$DG$9,30,0),HLOOKUP(AN$1,ГРД_Р!#REF!,4,0))</f>
        <v>#REF!</v>
      </c>
      <c r="AO4" s="10" t="e">
        <f>INDEX(ГРД_Р!#REF!,VLOOKUP($B$3,ГРД_Р!$D$9:$DG$9,30,0),HLOOKUP(AO$1,ГРД_Р!#REF!,4,0))</f>
        <v>#REF!</v>
      </c>
      <c r="AP4" s="10" t="e">
        <f>INDEX(ГРД_Р!#REF!,VLOOKUP($B$3,ГРД_Р!$D$9:$DG$9,30,0),HLOOKUP(AP$1,ГРД_Р!#REF!,4,0))</f>
        <v>#REF!</v>
      </c>
      <c r="AQ4" s="10" t="e">
        <f>INDEX(ГРД_Р!#REF!,VLOOKUP($B$3,ГРД_Р!$D$9:$DG$9,30,0),HLOOKUP(AQ$1,ГРД_Р!#REF!,4,0))</f>
        <v>#REF!</v>
      </c>
      <c r="AR4" s="10" t="e">
        <f>INDEX(ГРД_Р!#REF!,VLOOKUP($B$3,ГРД_Р!$D$9:$DG$9,30,0),HLOOKUP(AR$1,ГРД_Р!#REF!,4,0))</f>
        <v>#REF!</v>
      </c>
      <c r="AS4" s="10" t="e">
        <f>INDEX(ГРД_Р!#REF!,VLOOKUP($B$3,ГРД_Р!$D$9:$DG$9,30,0),HLOOKUP(AS$1,ГРД_Р!#REF!,4,0))</f>
        <v>#REF!</v>
      </c>
      <c r="AT4" s="10" t="e">
        <f>INDEX(ГРД_Р!#REF!,VLOOKUP($B$3,ГРД_Р!$D$9:$DG$9,30,0),HLOOKUP(AT$1,ГРД_Р!#REF!,4,0))</f>
        <v>#REF!</v>
      </c>
      <c r="AU4" s="10" t="e">
        <f>INDEX(ГРД_Р!#REF!,VLOOKUP($B$3,ГРД_Р!$D$9:$DG$9,30,0),HLOOKUP(AU$1,ГРД_Р!#REF!,4,0))</f>
        <v>#REF!</v>
      </c>
      <c r="AV4" s="10" t="e">
        <f>INDEX(ГРД_Р!#REF!,VLOOKUP($B$3,ГРД_Р!$D$9:$DG$9,30,0),HLOOKUP(AV$1,ГРД_Р!#REF!,4,0))</f>
        <v>#REF!</v>
      </c>
      <c r="AW4" s="10" t="e">
        <f>INDEX(ГРД_Р!#REF!,VLOOKUP($B$3,ГРД_Р!$D$9:$DG$9,30,0),HLOOKUP(AW$1,ГРД_Р!#REF!,4,0))</f>
        <v>#REF!</v>
      </c>
      <c r="AX4" s="10" t="e">
        <f>INDEX(ГРД_Р!#REF!,VLOOKUP($B$3,ГРД_Р!$D$9:$DG$9,30,0),HLOOKUP(AX$1,ГРД_Р!#REF!,4,0))</f>
        <v>#REF!</v>
      </c>
      <c r="AY4" s="10" t="e">
        <f>INDEX(ГРД_Р!#REF!,VLOOKUP($B$3,ГРД_Р!$D$9:$DG$9,30,0),HLOOKUP(AY$1,ГРД_Р!#REF!,4,0))</f>
        <v>#REF!</v>
      </c>
      <c r="AZ4" s="10" t="e">
        <f>INDEX(ГРД_Р!#REF!,VLOOKUP($B$3,ГРД_Р!$D$9:$DG$9,30,0),HLOOKUP(AZ$1,ГРД_Р!#REF!,4,0))</f>
        <v>#REF!</v>
      </c>
      <c r="BA4" s="10" t="e">
        <f>INDEX(ГРД_Р!#REF!,VLOOKUP($B$3,ГРД_Р!$D$9:$DG$9,30,0),HLOOKUP(BA$1,ГРД_Р!#REF!,4,0))</f>
        <v>#REF!</v>
      </c>
      <c r="BB4" s="10" t="e">
        <f>INDEX(ГРД_Р!#REF!,VLOOKUP($B$3,ГРД_Р!$D$9:$DG$9,30,0),HLOOKUP(BB$1,ГРД_Р!#REF!,4,0))</f>
        <v>#REF!</v>
      </c>
      <c r="BC4" s="10" t="e">
        <f>INDEX(ГРД_Р!#REF!,VLOOKUP($B$3,ГРД_Р!$D$9:$DG$9,30,0),HLOOKUP(BC$1,ГРД_Р!#REF!,4,0))</f>
        <v>#REF!</v>
      </c>
      <c r="BD4" s="11" t="e">
        <f>INDEX(ГРД_Р!#REF!,VLOOKUP($B$3,ГРД_Р!$D$9:$DG$9,30,0),HLOOKUP(BD$1,ГРД_Р!#REF!,4,0))</f>
        <v>#REF!</v>
      </c>
    </row>
    <row r="5" spans="1:56" ht="15.75" thickBot="1">
      <c r="A5" t="s">
        <v>14</v>
      </c>
      <c r="B5" s="5"/>
      <c r="C5" s="5">
        <f t="shared" ref="C5:C8" si="1">C4+1</f>
        <v>3</v>
      </c>
      <c r="D5" s="27" t="s">
        <v>13</v>
      </c>
      <c r="E5" s="8" t="e">
        <f>INDEX(ГРД_Р!#REF!,VLOOKUP($B$3,ГРД_Р!$D$9:$DG$9,30,0),HLOOKUP(E$1,ГРД_Р!#REF!,4,0))</f>
        <v>#REF!</v>
      </c>
      <c r="F5" s="8" t="e">
        <f>INDEX(ГРД_Р!#REF!,VLOOKUP($B$3,ГРД_Р!$D$9:$DG$9,30,0),HLOOKUP(F$1,ГРД_Р!#REF!,4,0))</f>
        <v>#REF!</v>
      </c>
      <c r="G5" s="8" t="e">
        <f>INDEX(ГРД_Р!#REF!,VLOOKUP($B$3,ГРД_Р!$D$9:$DG$9,30,0),HLOOKUP(G$1,ГРД_Р!#REF!,4,0))</f>
        <v>#REF!</v>
      </c>
      <c r="H5" s="8" t="e">
        <f>INDEX(ГРД_Р!#REF!,VLOOKUP($B$3,ГРД_Р!$D$9:$DG$9,30,0),HLOOKUP(H$1,ГРД_Р!#REF!,4,0))</f>
        <v>#REF!</v>
      </c>
      <c r="I5" s="8" t="e">
        <f>INDEX(ГРД_Р!#REF!,VLOOKUP($B$3,ГРД_Р!$D$9:$DG$9,30,0),HLOOKUP(I$1,ГРД_Р!#REF!,4,0))</f>
        <v>#REF!</v>
      </c>
      <c r="J5" s="8" t="e">
        <f>INDEX(ГРД_Р!#REF!,VLOOKUP($B$3,ГРД_Р!$D$9:$DG$9,30,0),HLOOKUP(J$1,ГРД_Р!#REF!,4,0))</f>
        <v>#REF!</v>
      </c>
      <c r="K5" s="8" t="e">
        <f>INDEX(ГРД_Р!#REF!,VLOOKUP($B$3,ГРД_Р!$D$9:$DG$9,30,0),HLOOKUP(K$1,ГРД_Р!#REF!,4,0))</f>
        <v>#REF!</v>
      </c>
      <c r="L5" s="8" t="e">
        <f>INDEX(ГРД_Р!#REF!,VLOOKUP($B$3,ГРД_Р!$D$9:$DG$9,30,0),HLOOKUP(L$1,ГРД_Р!#REF!,4,0))</f>
        <v>#REF!</v>
      </c>
      <c r="M5" s="8" t="e">
        <f>INDEX(ГРД_Р!#REF!,VLOOKUP($B$3,ГРД_Р!$D$9:$DG$9,30,0),HLOOKUP(M$1,ГРД_Р!#REF!,4,0))</f>
        <v>#REF!</v>
      </c>
      <c r="N5" s="8" t="e">
        <f>INDEX(ГРД_Р!#REF!,VLOOKUP($B$3,ГРД_Р!$D$9:$DG$9,30,0),HLOOKUP(N$1,ГРД_Р!#REF!,4,0))</f>
        <v>#REF!</v>
      </c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9"/>
    </row>
    <row r="6" spans="1:56">
      <c r="A6" t="s">
        <v>14</v>
      </c>
      <c r="B6" s="3" t="s">
        <v>7</v>
      </c>
      <c r="C6" s="3"/>
      <c r="D6" s="25" t="s">
        <v>10</v>
      </c>
      <c r="E6" s="6" t="e">
        <f>INDEX(ГРД_Р!#REF!,VLOOKUP($B$6,ГРД_Р!$D$9:$DG$9,30,0),HLOOKUP(E$1,ГРД_Р!#REF!,4,0))</f>
        <v>#REF!</v>
      </c>
      <c r="F6" s="6" t="e">
        <f>INDEX(ГРД_Р!#REF!,VLOOKUP($B$6,ГРД_Р!$D$9:$DG$9,30,0),HLOOKUP(F$1,ГРД_Р!#REF!,4,0))</f>
        <v>#REF!</v>
      </c>
      <c r="G6" s="6" t="e">
        <f>INDEX(ГРД_Р!#REF!,VLOOKUP($B$6,ГРД_Р!$D$9:$DG$9,30,0),HLOOKUP(G$1,ГРД_Р!#REF!,4,0))</f>
        <v>#REF!</v>
      </c>
      <c r="H6" s="6" t="e">
        <f>INDEX(ГРД_Р!#REF!,VLOOKUP($B$6,ГРД_Р!$D$9:$DG$9,30,0),HLOOKUP(H$1,ГРД_Р!#REF!,4,0))</f>
        <v>#REF!</v>
      </c>
      <c r="I6" s="6" t="e">
        <f>INDEX(ГРД_Р!#REF!,VLOOKUP($B$6,ГРД_Р!$D$9:$DG$9,30,0),HLOOKUP(I$1,ГРД_Р!#REF!,4,0))</f>
        <v>#REF!</v>
      </c>
      <c r="J6" s="6" t="e">
        <f>INDEX(ГРД_Р!#REF!,VLOOKUP($B$6,ГРД_Р!$D$9:$DG$9,30,0),HLOOKUP(J$1,ГРД_Р!#REF!,4,0))</f>
        <v>#REF!</v>
      </c>
      <c r="K6" s="6" t="e">
        <f>INDEX(ГРД_Р!#REF!,VLOOKUP($B$6,ГРД_Р!$D$9:$DG$9,30,0),HLOOKUP(K$1,ГРД_Р!#REF!,4,0))</f>
        <v>#REF!</v>
      </c>
      <c r="L6" s="6" t="e">
        <f>INDEX(ГРД_Р!#REF!,VLOOKUP($B$6,ГРД_Р!$D$9:$DG$9,30,0),HLOOKUP(L$1,ГРД_Р!#REF!,4,0))</f>
        <v>#REF!</v>
      </c>
      <c r="M6" s="6" t="e">
        <f>INDEX(ГРД_Р!#REF!,VLOOKUP($B$6,ГРД_Р!$D$9:$DG$9,30,0),HLOOKUP(M$1,ГРД_Р!#REF!,4,0))</f>
        <v>#REF!</v>
      </c>
      <c r="N6" s="6" t="e">
        <f>INDEX(ГРД_Р!#REF!,VLOOKUP($B$6,ГРД_Р!$D$9:$DG$9,30,0),HLOOKUP(N$1,ГРД_Р!#REF!,4,0))</f>
        <v>#REF!</v>
      </c>
      <c r="O6" s="6" t="e">
        <f>INDEX(ГРД_Р!#REF!,VLOOKUP($B$6,ГРД_Р!$D$9:$DG$9,30,0),HLOOKUP(O$1,ГРД_Р!#REF!,4,0))</f>
        <v>#REF!</v>
      </c>
      <c r="P6" s="6" t="e">
        <f>INDEX(ГРД_Р!#REF!,VLOOKUP($B$6,ГРД_Р!$D$9:$DG$9,30,0),HLOOKUP(P$1,ГРД_Р!#REF!,4,0))</f>
        <v>#REF!</v>
      </c>
      <c r="Q6" s="6" t="e">
        <f>INDEX(ГРД_Р!#REF!,VLOOKUP($B$6,ГРД_Р!$D$9:$DG$9,30,0),HLOOKUP(Q$1,ГРД_Р!#REF!,4,0))</f>
        <v>#REF!</v>
      </c>
      <c r="R6" s="6" t="e">
        <f>INDEX(ГРД_Р!#REF!,VLOOKUP($B$6,ГРД_Р!$D$9:$DG$9,30,0),HLOOKUP(R$1,ГРД_Р!#REF!,4,0))</f>
        <v>#REF!</v>
      </c>
      <c r="S6" s="6" t="e">
        <f>INDEX(ГРД_Р!#REF!,VLOOKUP($B$6,ГРД_Р!$D$9:$DG$9,30,0),HLOOKUP(S$1,ГРД_Р!#REF!,4,0))</f>
        <v>#REF!</v>
      </c>
      <c r="T6" s="6" t="e">
        <f>INDEX(ГРД_Р!#REF!,VLOOKUP($B$6,ГРД_Р!$D$9:$DG$9,30,0),HLOOKUP(T$1,ГРД_Р!#REF!,4,0))</f>
        <v>#REF!</v>
      </c>
      <c r="U6" s="6" t="e">
        <f>INDEX(ГРД_Р!#REF!,VLOOKUP($B$6,ГРД_Р!$D$9:$DG$9,30,0),HLOOKUP(U$1,ГРД_Р!#REF!,4,0))</f>
        <v>#REF!</v>
      </c>
      <c r="V6" s="6" t="e">
        <f>INDEX(ГРД_Р!#REF!,VLOOKUP($B$6,ГРД_Р!$D$9:$DG$9,30,0),HLOOKUP(V$1,ГРД_Р!#REF!,4,0))</f>
        <v>#REF!</v>
      </c>
      <c r="W6" s="6" t="e">
        <f>INDEX(ГРД_Р!#REF!,VLOOKUP($B$6,ГРД_Р!$D$9:$DG$9,30,0),HLOOKUP(W$1,ГРД_Р!#REF!,4,0))</f>
        <v>#REF!</v>
      </c>
      <c r="X6" s="6" t="e">
        <f>INDEX(ГРД_Р!#REF!,VLOOKUP($B$6,ГРД_Р!$D$9:$DG$9,30,0),HLOOKUP(X$1,ГРД_Р!#REF!,4,0))</f>
        <v>#REF!</v>
      </c>
      <c r="Y6" s="6" t="e">
        <f>INDEX(ГРД_Р!#REF!,VLOOKUP($B$6,ГРД_Р!$D$9:$DG$9,30,0),HLOOKUP(Y$1,ГРД_Р!#REF!,4,0))</f>
        <v>#REF!</v>
      </c>
      <c r="Z6" s="6" t="e">
        <f>INDEX(ГРД_Р!#REF!,VLOOKUP($B$6,ГРД_Р!$D$9:$DG$9,30,0),HLOOKUP(Z$1,ГРД_Р!#REF!,4,0))</f>
        <v>#REF!</v>
      </c>
      <c r="AA6" s="6" t="e">
        <f>INDEX(ГРД_Р!#REF!,VLOOKUP($B$6,ГРД_Р!$D$9:$DG$9,30,0),HLOOKUP(AA$1,ГРД_Р!#REF!,4,0))</f>
        <v>#REF!</v>
      </c>
      <c r="AB6" s="6" t="e">
        <f>INDEX(ГРД_Р!#REF!,VLOOKUP($B$6,ГРД_Р!$D$9:$DG$9,30,0),HLOOKUP(AB$1,ГРД_Р!#REF!,4,0))</f>
        <v>#REF!</v>
      </c>
      <c r="AC6" s="6" t="e">
        <f>INDEX(ГРД_Р!#REF!,VLOOKUP($B$6,ГРД_Р!$D$9:$DG$9,30,0),HLOOKUP(AC$1,ГРД_Р!#REF!,4,0))</f>
        <v>#REF!</v>
      </c>
      <c r="AD6" s="6" t="e">
        <f>INDEX(ГРД_Р!#REF!,VLOOKUP($B$6,ГРД_Р!$D$9:$DG$9,30,0),HLOOKUP(AD$1,ГРД_Р!#REF!,4,0))</f>
        <v>#REF!</v>
      </c>
      <c r="AE6" s="6" t="e">
        <f>INDEX(ГРД_Р!#REF!,VLOOKUP($B$6,ГРД_Р!$D$9:$DG$9,30,0),HLOOKUP(AE$1,ГРД_Р!#REF!,4,0))</f>
        <v>#REF!</v>
      </c>
      <c r="AF6" s="6" t="e">
        <f>INDEX(ГРД_Р!#REF!,VLOOKUP($B$6,ГРД_Р!$D$9:$DG$9,30,0),HLOOKUP(AF$1,ГРД_Р!#REF!,4,0))</f>
        <v>#REF!</v>
      </c>
      <c r="AG6" s="6" t="e">
        <f>INDEX(ГРД_Р!#REF!,VLOOKUP($B$6,ГРД_Р!$D$9:$DG$9,30,0),HLOOKUP(AG$1,ГРД_Р!#REF!,4,0))</f>
        <v>#REF!</v>
      </c>
      <c r="AH6" s="6" t="e">
        <f>INDEX(ГРД_Р!#REF!,VLOOKUP($B$6,ГРД_Р!$D$9:$DG$9,30,0),HLOOKUP(AH$1,ГРД_Р!#REF!,4,0))</f>
        <v>#REF!</v>
      </c>
      <c r="AI6" s="6" t="e">
        <f>INDEX(ГРД_Р!#REF!,VLOOKUP($B$6,ГРД_Р!$D$9:$DG$9,30,0),HLOOKUP(AI$1,ГРД_Р!#REF!,4,0))</f>
        <v>#REF!</v>
      </c>
      <c r="AJ6" s="6" t="e">
        <f>INDEX(ГРД_Р!#REF!,VLOOKUP($B$6,ГРД_Р!$D$9:$DG$9,30,0),HLOOKUP(AJ$1,ГРД_Р!#REF!,4,0))</f>
        <v>#REF!</v>
      </c>
      <c r="AK6" s="6" t="e">
        <f>INDEX(ГРД_Р!#REF!,VLOOKUP($B$6,ГРД_Р!$D$9:$DG$9,30,0),HLOOKUP(AK$1,ГРД_Р!#REF!,4,0))</f>
        <v>#REF!</v>
      </c>
      <c r="AL6" s="6" t="e">
        <f>INDEX(ГРД_Р!#REF!,VLOOKUP($B$6,ГРД_Р!$D$9:$DG$9,30,0),HLOOKUP(AL$1,ГРД_Р!#REF!,4,0))</f>
        <v>#REF!</v>
      </c>
      <c r="AM6" s="6" t="e">
        <f>INDEX(ГРД_Р!#REF!,VLOOKUP($B$6,ГРД_Р!$D$9:$DG$9,30,0),HLOOKUP(AM$1,ГРД_Р!#REF!,4,0))</f>
        <v>#REF!</v>
      </c>
      <c r="AN6" s="6" t="e">
        <f>INDEX(ГРД_Р!#REF!,VLOOKUP($B$6,ГРД_Р!$D$9:$DG$9,30,0),HLOOKUP(AN$1,ГРД_Р!#REF!,4,0))</f>
        <v>#REF!</v>
      </c>
      <c r="AO6" s="6" t="e">
        <f>INDEX(ГРД_Р!#REF!,VLOOKUP($B$6,ГРД_Р!$D$9:$DG$9,30,0),HLOOKUP(AO$1,ГРД_Р!#REF!,4,0))</f>
        <v>#REF!</v>
      </c>
      <c r="AP6" s="6" t="e">
        <f>INDEX(ГРД_Р!#REF!,VLOOKUP($B$6,ГРД_Р!$D$9:$DG$9,30,0),HLOOKUP(AP$1,ГРД_Р!#REF!,4,0))</f>
        <v>#REF!</v>
      </c>
      <c r="AQ6" s="6" t="e">
        <f>INDEX(ГРД_Р!#REF!,VLOOKUP($B$6,ГРД_Р!$D$9:$DG$9,30,0),HLOOKUP(AQ$1,ГРД_Р!#REF!,4,0))</f>
        <v>#REF!</v>
      </c>
      <c r="AR6" s="6" t="e">
        <f>INDEX(ГРД_Р!#REF!,VLOOKUP($B$6,ГРД_Р!$D$9:$DG$9,30,0),HLOOKUP(AR$1,ГРД_Р!#REF!,4,0))</f>
        <v>#REF!</v>
      </c>
      <c r="AS6" s="6" t="e">
        <f>INDEX(ГРД_Р!#REF!,VLOOKUP($B$6,ГРД_Р!$D$9:$DG$9,30,0),HLOOKUP(AS$1,ГРД_Р!#REF!,4,0))</f>
        <v>#REF!</v>
      </c>
      <c r="AT6" s="6" t="e">
        <f>INDEX(ГРД_Р!#REF!,VLOOKUP($B$6,ГРД_Р!$D$9:$DG$9,30,0),HLOOKUP(AT$1,ГРД_Р!#REF!,4,0))</f>
        <v>#REF!</v>
      </c>
      <c r="AU6" s="6" t="e">
        <f>INDEX(ГРД_Р!#REF!,VLOOKUP($B$6,ГРД_Р!$D$9:$DG$9,30,0),HLOOKUP(AU$1,ГРД_Р!#REF!,4,0))</f>
        <v>#REF!</v>
      </c>
      <c r="AV6" s="6" t="e">
        <f>INDEX(ГРД_Р!#REF!,VLOOKUP($B$6,ГРД_Р!$D$9:$DG$9,30,0),HLOOKUP(AV$1,ГРД_Р!#REF!,4,0))</f>
        <v>#REF!</v>
      </c>
      <c r="AW6" s="6" t="e">
        <f>INDEX(ГРД_Р!#REF!,VLOOKUP($B$6,ГРД_Р!$D$9:$DG$9,30,0),HLOOKUP(AW$1,ГРД_Р!#REF!,4,0))</f>
        <v>#REF!</v>
      </c>
      <c r="AX6" s="6" t="e">
        <f>INDEX(ГРД_Р!#REF!,VLOOKUP($B$6,ГРД_Р!$D$9:$DG$9,30,0),HLOOKUP(AX$1,ГРД_Р!#REF!,4,0))</f>
        <v>#REF!</v>
      </c>
      <c r="AY6" s="6" t="e">
        <f>INDEX(ГРД_Р!#REF!,VLOOKUP($B$6,ГРД_Р!$D$9:$DG$9,30,0),HLOOKUP(AY$1,ГРД_Р!#REF!,4,0))</f>
        <v>#REF!</v>
      </c>
      <c r="AZ6" s="6" t="e">
        <f>INDEX(ГРД_Р!#REF!,VLOOKUP($B$6,ГРД_Р!$D$9:$DG$9,30,0),HLOOKUP(AZ$1,ГРД_Р!#REF!,4,0))</f>
        <v>#REF!</v>
      </c>
      <c r="BA6" s="6" t="e">
        <f>INDEX(ГРД_Р!#REF!,VLOOKUP($B$6,ГРД_Р!$D$9:$DG$9,30,0),HLOOKUP(BA$1,ГРД_Р!#REF!,4,0))</f>
        <v>#REF!</v>
      </c>
      <c r="BB6" s="6" t="e">
        <f>INDEX(ГРД_Р!#REF!,VLOOKUP($B$6,ГРД_Р!$D$9:$DG$9,30,0),HLOOKUP(BB$1,ГРД_Р!#REF!,4,0))</f>
        <v>#REF!</v>
      </c>
      <c r="BC6" s="6" t="e">
        <f>INDEX(ГРД_Р!#REF!,VLOOKUP($B$6,ГРД_Р!$D$9:$DG$9,30,0),HLOOKUP(BC$1,ГРД_Р!#REF!,4,0))</f>
        <v>#REF!</v>
      </c>
      <c r="BD6" s="7" t="e">
        <f>INDEX(ГРД_Р!#REF!,VLOOKUP($B$6,ГРД_Р!$D$9:$DG$9,30,0),HLOOKUP(BD$1,ГРД_Р!#REF!,4,0))</f>
        <v>#REF!</v>
      </c>
    </row>
    <row r="7" spans="1:56">
      <c r="A7" t="s">
        <v>14</v>
      </c>
      <c r="B7" s="4"/>
      <c r="C7" s="4">
        <f t="shared" si="1"/>
        <v>1</v>
      </c>
      <c r="D7" s="26" t="s">
        <v>12</v>
      </c>
      <c r="E7" s="10"/>
      <c r="F7" s="10"/>
      <c r="G7" s="10"/>
      <c r="H7" s="10"/>
      <c r="I7" s="10"/>
      <c r="J7" s="10"/>
      <c r="K7" s="10"/>
      <c r="L7" s="10"/>
      <c r="M7" s="10"/>
      <c r="N7" s="10" t="e">
        <f>INDEX(ГРД_Р!#REF!,VLOOKUP($B$6,ГРД_Р!$D$9:$DG$9,30,0),HLOOKUP(N$1,ГРД_Р!#REF!,4,0))</f>
        <v>#REF!</v>
      </c>
      <c r="O7" s="10" t="e">
        <f>INDEX(ГРД_Р!#REF!,VLOOKUP($B$6,ГРД_Р!$D$9:$DG$9,30,0),HLOOKUP(O$1,ГРД_Р!#REF!,4,0))</f>
        <v>#REF!</v>
      </c>
      <c r="P7" s="10" t="e">
        <f>INDEX(ГРД_Р!#REF!,VLOOKUP($B$6,ГРД_Р!$D$9:$DG$9,30,0),HLOOKUP(P$1,ГРД_Р!#REF!,4,0))</f>
        <v>#REF!</v>
      </c>
      <c r="Q7" s="10" t="e">
        <f>INDEX(ГРД_Р!#REF!,VLOOKUP($B$6,ГРД_Р!$D$9:$DG$9,30,0),HLOOKUP(Q$1,ГРД_Р!#REF!,4,0))</f>
        <v>#REF!</v>
      </c>
      <c r="R7" s="10" t="e">
        <f>INDEX(ГРД_Р!#REF!,VLOOKUP($B$6,ГРД_Р!$D$9:$DG$9,30,0),HLOOKUP(R$1,ГРД_Р!#REF!,4,0))</f>
        <v>#REF!</v>
      </c>
      <c r="S7" s="10" t="e">
        <f>INDEX(ГРД_Р!#REF!,VLOOKUP($B$6,ГРД_Р!$D$9:$DG$9,30,0),HLOOKUP(S$1,ГРД_Р!#REF!,4,0))</f>
        <v>#REF!</v>
      </c>
      <c r="T7" s="10" t="e">
        <f>INDEX(ГРД_Р!#REF!,VLOOKUP($B$6,ГРД_Р!$D$9:$DG$9,30,0),HLOOKUP(T$1,ГРД_Р!#REF!,4,0))</f>
        <v>#REF!</v>
      </c>
      <c r="U7" s="10" t="e">
        <f>INDEX(ГРД_Р!#REF!,VLOOKUP($B$6,ГРД_Р!$D$9:$DG$9,30,0),HLOOKUP(U$1,ГРД_Р!#REF!,4,0))</f>
        <v>#REF!</v>
      </c>
      <c r="V7" s="10" t="e">
        <f>INDEX(ГРД_Р!#REF!,VLOOKUP($B$6,ГРД_Р!$D$9:$DG$9,30,0),HLOOKUP(V$1,ГРД_Р!#REF!,4,0))</f>
        <v>#REF!</v>
      </c>
      <c r="W7" s="10" t="e">
        <f>INDEX(ГРД_Р!#REF!,VLOOKUP($B$6,ГРД_Р!$D$9:$DG$9,30,0),HLOOKUP(W$1,ГРД_Р!#REF!,4,0))</f>
        <v>#REF!</v>
      </c>
      <c r="X7" s="10" t="e">
        <f>INDEX(ГРД_Р!#REF!,VLOOKUP($B$6,ГРД_Р!$D$9:$DG$9,30,0),HLOOKUP(X$1,ГРД_Р!#REF!,4,0))</f>
        <v>#REF!</v>
      </c>
      <c r="Y7" s="10" t="e">
        <f>INDEX(ГРД_Р!#REF!,VLOOKUP($B$6,ГРД_Р!$D$9:$DG$9,30,0),HLOOKUP(Y$1,ГРД_Р!#REF!,4,0))</f>
        <v>#REF!</v>
      </c>
      <c r="Z7" s="10" t="e">
        <f>INDEX(ГРД_Р!#REF!,VLOOKUP($B$6,ГРД_Р!$D$9:$DG$9,30,0),HLOOKUP(Z$1,ГРД_Р!#REF!,4,0))</f>
        <v>#REF!</v>
      </c>
      <c r="AA7" s="10" t="e">
        <f>INDEX(ГРД_Р!#REF!,VLOOKUP($B$6,ГРД_Р!$D$9:$DG$9,30,0),HLOOKUP(AA$1,ГРД_Р!#REF!,4,0))</f>
        <v>#REF!</v>
      </c>
      <c r="AB7" s="10" t="e">
        <f>INDEX(ГРД_Р!#REF!,VLOOKUP($B$6,ГРД_Р!$D$9:$DG$9,30,0),HLOOKUP(AB$1,ГРД_Р!#REF!,4,0))</f>
        <v>#REF!</v>
      </c>
      <c r="AC7" s="10" t="e">
        <f>INDEX(ГРД_Р!#REF!,VLOOKUP($B$6,ГРД_Р!$D$9:$DG$9,30,0),HLOOKUP(AC$1,ГРД_Р!#REF!,4,0))</f>
        <v>#REF!</v>
      </c>
      <c r="AD7" s="10" t="e">
        <f>INDEX(ГРД_Р!#REF!,VLOOKUP($B$6,ГРД_Р!$D$9:$DG$9,30,0),HLOOKUP(AD$1,ГРД_Р!#REF!,4,0))</f>
        <v>#REF!</v>
      </c>
      <c r="AE7" s="10" t="e">
        <f>INDEX(ГРД_Р!#REF!,VLOOKUP($B$6,ГРД_Р!$D$9:$DG$9,30,0),HLOOKUP(AE$1,ГРД_Р!#REF!,4,0))</f>
        <v>#REF!</v>
      </c>
      <c r="AF7" s="10" t="e">
        <f>INDEX(ГРД_Р!#REF!,VLOOKUP($B$6,ГРД_Р!$D$9:$DG$9,30,0),HLOOKUP(AF$1,ГРД_Р!#REF!,4,0))</f>
        <v>#REF!</v>
      </c>
      <c r="AG7" s="10" t="e">
        <f>INDEX(ГРД_Р!#REF!,VLOOKUP($B$6,ГРД_Р!$D$9:$DG$9,30,0),HLOOKUP(AG$1,ГРД_Р!#REF!,4,0))</f>
        <v>#REF!</v>
      </c>
      <c r="AH7" s="10" t="e">
        <f>INDEX(ГРД_Р!#REF!,VLOOKUP($B$6,ГРД_Р!$D$9:$DG$9,30,0),HLOOKUP(AH$1,ГРД_Р!#REF!,4,0))</f>
        <v>#REF!</v>
      </c>
      <c r="AI7" s="10" t="e">
        <f>INDEX(ГРД_Р!#REF!,VLOOKUP($B$6,ГРД_Р!$D$9:$DG$9,30,0),HLOOKUP(AI$1,ГРД_Р!#REF!,4,0))</f>
        <v>#REF!</v>
      </c>
      <c r="AJ7" s="10" t="e">
        <f>INDEX(ГРД_Р!#REF!,VLOOKUP($B$6,ГРД_Р!$D$9:$DG$9,30,0),HLOOKUP(AJ$1,ГРД_Р!#REF!,4,0))</f>
        <v>#REF!</v>
      </c>
      <c r="AK7" s="10" t="e">
        <f>INDEX(ГРД_Р!#REF!,VLOOKUP($B$6,ГРД_Р!$D$9:$DG$9,30,0),HLOOKUP(AK$1,ГРД_Р!#REF!,4,0))</f>
        <v>#REF!</v>
      </c>
      <c r="AL7" s="10" t="e">
        <f>INDEX(ГРД_Р!#REF!,VLOOKUP($B$6,ГРД_Р!$D$9:$DG$9,30,0),HLOOKUP(AL$1,ГРД_Р!#REF!,4,0))</f>
        <v>#REF!</v>
      </c>
      <c r="AM7" s="10" t="e">
        <f>INDEX(ГРД_Р!#REF!,VLOOKUP($B$6,ГРД_Р!$D$9:$DG$9,30,0),HLOOKUP(AM$1,ГРД_Р!#REF!,4,0))</f>
        <v>#REF!</v>
      </c>
      <c r="AN7" s="10" t="e">
        <f>INDEX(ГРД_Р!#REF!,VLOOKUP($B$6,ГРД_Р!$D$9:$DG$9,30,0),HLOOKUP(AN$1,ГРД_Р!#REF!,4,0))</f>
        <v>#REF!</v>
      </c>
      <c r="AO7" s="10" t="e">
        <f>INDEX(ГРД_Р!#REF!,VLOOKUP($B$6,ГРД_Р!$D$9:$DG$9,30,0),HLOOKUP(AO$1,ГРД_Р!#REF!,4,0))</f>
        <v>#REF!</v>
      </c>
      <c r="AP7" s="10" t="e">
        <f>INDEX(ГРД_Р!#REF!,VLOOKUP($B$6,ГРД_Р!$D$9:$DG$9,30,0),HLOOKUP(AP$1,ГРД_Р!#REF!,4,0))</f>
        <v>#REF!</v>
      </c>
      <c r="AQ7" s="10" t="e">
        <f>INDEX(ГРД_Р!#REF!,VLOOKUP($B$6,ГРД_Р!$D$9:$DG$9,30,0),HLOOKUP(AQ$1,ГРД_Р!#REF!,4,0))</f>
        <v>#REF!</v>
      </c>
      <c r="AR7" s="10" t="e">
        <f>INDEX(ГРД_Р!#REF!,VLOOKUP($B$6,ГРД_Р!$D$9:$DG$9,30,0),HLOOKUP(AR$1,ГРД_Р!#REF!,4,0))</f>
        <v>#REF!</v>
      </c>
      <c r="AS7" s="10" t="e">
        <f>INDEX(ГРД_Р!#REF!,VLOOKUP($B$6,ГРД_Р!$D$9:$DG$9,30,0),HLOOKUP(AS$1,ГРД_Р!#REF!,4,0))</f>
        <v>#REF!</v>
      </c>
      <c r="AT7" s="10" t="e">
        <f>INDEX(ГРД_Р!#REF!,VLOOKUP($B$6,ГРД_Р!$D$9:$DG$9,30,0),HLOOKUP(AT$1,ГРД_Р!#REF!,4,0))</f>
        <v>#REF!</v>
      </c>
      <c r="AU7" s="10" t="e">
        <f>INDEX(ГРД_Р!#REF!,VLOOKUP($B$6,ГРД_Р!$D$9:$DG$9,30,0),HLOOKUP(AU$1,ГРД_Р!#REF!,4,0))</f>
        <v>#REF!</v>
      </c>
      <c r="AV7" s="10" t="e">
        <f>INDEX(ГРД_Р!#REF!,VLOOKUP($B$6,ГРД_Р!$D$9:$DG$9,30,0),HLOOKUP(AV$1,ГРД_Р!#REF!,4,0))</f>
        <v>#REF!</v>
      </c>
      <c r="AW7" s="10" t="e">
        <f>INDEX(ГРД_Р!#REF!,VLOOKUP($B$6,ГРД_Р!$D$9:$DG$9,30,0),HLOOKUP(AW$1,ГРД_Р!#REF!,4,0))</f>
        <v>#REF!</v>
      </c>
      <c r="AX7" s="10" t="e">
        <f>INDEX(ГРД_Р!#REF!,VLOOKUP($B$6,ГРД_Р!$D$9:$DG$9,30,0),HLOOKUP(AX$1,ГРД_Р!#REF!,4,0))</f>
        <v>#REF!</v>
      </c>
      <c r="AY7" s="10" t="e">
        <f>INDEX(ГРД_Р!#REF!,VLOOKUP($B$6,ГРД_Р!$D$9:$DG$9,30,0),HLOOKUP(AY$1,ГРД_Р!#REF!,4,0))</f>
        <v>#REF!</v>
      </c>
      <c r="AZ7" s="10" t="e">
        <f>INDEX(ГРД_Р!#REF!,VLOOKUP($B$6,ГРД_Р!$D$9:$DG$9,30,0),HLOOKUP(AZ$1,ГРД_Р!#REF!,4,0))</f>
        <v>#REF!</v>
      </c>
      <c r="BA7" s="10" t="e">
        <f>INDEX(ГРД_Р!#REF!,VLOOKUP($B$6,ГРД_Р!$D$9:$DG$9,30,0),HLOOKUP(BA$1,ГРД_Р!#REF!,4,0))</f>
        <v>#REF!</v>
      </c>
      <c r="BB7" s="10" t="e">
        <f>INDEX(ГРД_Р!#REF!,VLOOKUP($B$6,ГРД_Р!$D$9:$DG$9,30,0),HLOOKUP(BB$1,ГРД_Р!#REF!,4,0))</f>
        <v>#REF!</v>
      </c>
      <c r="BC7" s="10" t="e">
        <f>INDEX(ГРД_Р!#REF!,VLOOKUP($B$6,ГРД_Р!$D$9:$DG$9,30,0),HLOOKUP(BC$1,ГРД_Р!#REF!,4,0))</f>
        <v>#REF!</v>
      </c>
      <c r="BD7" s="11" t="e">
        <f>INDEX(ГРД_Р!#REF!,VLOOKUP($B$6,ГРД_Р!$D$9:$DG$9,30,0),HLOOKUP(BD$1,ГРД_Р!#REF!,4,0))</f>
        <v>#REF!</v>
      </c>
    </row>
    <row r="8" spans="1:56" ht="15.75" thickBot="1">
      <c r="A8" t="s">
        <v>14</v>
      </c>
      <c r="B8" s="5"/>
      <c r="C8" s="5">
        <f t="shared" si="1"/>
        <v>2</v>
      </c>
      <c r="D8" s="27" t="s">
        <v>13</v>
      </c>
      <c r="E8" s="8" t="e">
        <f>INDEX(ГРД_Р!#REF!,VLOOKUP($B$6,ГРД_Р!$D$9:$DG$9,30,0),HLOOKUP(E$1,ГРД_Р!#REF!,4,0))</f>
        <v>#REF!</v>
      </c>
      <c r="F8" s="8" t="e">
        <f>INDEX(ГРД_Р!#REF!,VLOOKUP($B$6,ГРД_Р!$D$9:$DG$9,30,0),HLOOKUP(F$1,ГРД_Р!#REF!,4,0))</f>
        <v>#REF!</v>
      </c>
      <c r="G8" s="8" t="e">
        <f>INDEX(ГРД_Р!#REF!,VLOOKUP($B$6,ГРД_Р!$D$9:$DG$9,30,0),HLOOKUP(G$1,ГРД_Р!#REF!,4,0))</f>
        <v>#REF!</v>
      </c>
      <c r="H8" s="8" t="e">
        <f>INDEX(ГРД_Р!#REF!,VLOOKUP($B$6,ГРД_Р!$D$9:$DG$9,30,0),HLOOKUP(H$1,ГРД_Р!#REF!,4,0))</f>
        <v>#REF!</v>
      </c>
      <c r="I8" s="8" t="e">
        <f>INDEX(ГРД_Р!#REF!,VLOOKUP($B$6,ГРД_Р!$D$9:$DG$9,30,0),HLOOKUP(I$1,ГРД_Р!#REF!,4,0))</f>
        <v>#REF!</v>
      </c>
      <c r="J8" s="8" t="e">
        <f>INDEX(ГРД_Р!#REF!,VLOOKUP($B$6,ГРД_Р!$D$9:$DG$9,30,0),HLOOKUP(J$1,ГРД_Р!#REF!,4,0))</f>
        <v>#REF!</v>
      </c>
      <c r="K8" s="8" t="e">
        <f>INDEX(ГРД_Р!#REF!,VLOOKUP($B$6,ГРД_Р!$D$9:$DG$9,30,0),HLOOKUP(K$1,ГРД_Р!#REF!,4,0))</f>
        <v>#REF!</v>
      </c>
      <c r="L8" s="8" t="e">
        <f>INDEX(ГРД_Р!#REF!,VLOOKUP($B$6,ГРД_Р!$D$9:$DG$9,30,0),HLOOKUP(L$1,ГРД_Р!#REF!,4,0))</f>
        <v>#REF!</v>
      </c>
      <c r="M8" s="8" t="e">
        <f>INDEX(ГРД_Р!#REF!,VLOOKUP($B$6,ГРД_Р!$D$9:$DG$9,30,0),HLOOKUP(M$1,ГРД_Р!#REF!,4,0))</f>
        <v>#REF!</v>
      </c>
      <c r="N8" s="8" t="e">
        <f>INDEX(ГРД_Р!#REF!,VLOOKUP($B$6,ГРД_Р!$D$9:$DG$9,30,0),HLOOKUP(N$1,ГРД_Р!#REF!,4,0))</f>
        <v>#REF!</v>
      </c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8"/>
      <c r="AK8" s="8"/>
      <c r="AL8" s="8"/>
      <c r="AM8" s="8"/>
      <c r="AN8" s="8"/>
      <c r="AO8" s="8"/>
      <c r="AP8" s="8"/>
      <c r="AQ8" s="8"/>
      <c r="AR8" s="8"/>
      <c r="AS8" s="8"/>
      <c r="AT8" s="8"/>
      <c r="AU8" s="8"/>
      <c r="AV8" s="8"/>
      <c r="AW8" s="8"/>
      <c r="AX8" s="8"/>
      <c r="AY8" s="8"/>
      <c r="AZ8" s="8"/>
      <c r="BA8" s="8"/>
      <c r="BB8" s="8"/>
      <c r="BC8" s="8"/>
      <c r="BD8" s="9"/>
    </row>
    <row r="9" spans="1:56">
      <c r="A9" t="s">
        <v>16</v>
      </c>
      <c r="B9" s="3" t="s">
        <v>6</v>
      </c>
      <c r="C9" s="3">
        <v>1</v>
      </c>
      <c r="D9" s="25" t="s">
        <v>18</v>
      </c>
      <c r="E9" s="13" t="e">
        <f t="shared" ref="E9:AJ9" si="2">E3/$BD$3</f>
        <v>#REF!</v>
      </c>
      <c r="F9" s="13" t="e">
        <f t="shared" si="2"/>
        <v>#REF!</v>
      </c>
      <c r="G9" s="13" t="e">
        <f t="shared" si="2"/>
        <v>#REF!</v>
      </c>
      <c r="H9" s="13" t="e">
        <f t="shared" si="2"/>
        <v>#REF!</v>
      </c>
      <c r="I9" s="13" t="e">
        <f t="shared" si="2"/>
        <v>#REF!</v>
      </c>
      <c r="J9" s="13" t="e">
        <f t="shared" si="2"/>
        <v>#REF!</v>
      </c>
      <c r="K9" s="13" t="e">
        <f t="shared" si="2"/>
        <v>#REF!</v>
      </c>
      <c r="L9" s="13" t="e">
        <f t="shared" si="2"/>
        <v>#REF!</v>
      </c>
      <c r="M9" s="13" t="e">
        <f t="shared" si="2"/>
        <v>#REF!</v>
      </c>
      <c r="N9" s="13" t="e">
        <f t="shared" si="2"/>
        <v>#REF!</v>
      </c>
      <c r="O9" s="13" t="e">
        <f t="shared" si="2"/>
        <v>#REF!</v>
      </c>
      <c r="P9" s="13" t="e">
        <f t="shared" si="2"/>
        <v>#REF!</v>
      </c>
      <c r="Q9" s="13" t="e">
        <f t="shared" si="2"/>
        <v>#REF!</v>
      </c>
      <c r="R9" s="13" t="e">
        <f t="shared" si="2"/>
        <v>#REF!</v>
      </c>
      <c r="S9" s="13" t="e">
        <f t="shared" si="2"/>
        <v>#REF!</v>
      </c>
      <c r="T9" s="13" t="e">
        <f t="shared" si="2"/>
        <v>#REF!</v>
      </c>
      <c r="U9" s="13" t="e">
        <f t="shared" si="2"/>
        <v>#REF!</v>
      </c>
      <c r="V9" s="13" t="e">
        <f t="shared" si="2"/>
        <v>#REF!</v>
      </c>
      <c r="W9" s="13" t="e">
        <f t="shared" si="2"/>
        <v>#REF!</v>
      </c>
      <c r="X9" s="13" t="e">
        <f t="shared" si="2"/>
        <v>#REF!</v>
      </c>
      <c r="Y9" s="13" t="e">
        <f t="shared" si="2"/>
        <v>#REF!</v>
      </c>
      <c r="Z9" s="13" t="e">
        <f t="shared" si="2"/>
        <v>#REF!</v>
      </c>
      <c r="AA9" s="13" t="e">
        <f t="shared" si="2"/>
        <v>#REF!</v>
      </c>
      <c r="AB9" s="13" t="e">
        <f t="shared" si="2"/>
        <v>#REF!</v>
      </c>
      <c r="AC9" s="13" t="e">
        <f t="shared" si="2"/>
        <v>#REF!</v>
      </c>
      <c r="AD9" s="13" t="e">
        <f t="shared" si="2"/>
        <v>#REF!</v>
      </c>
      <c r="AE9" s="13" t="e">
        <f t="shared" si="2"/>
        <v>#REF!</v>
      </c>
      <c r="AF9" s="13" t="e">
        <f t="shared" si="2"/>
        <v>#REF!</v>
      </c>
      <c r="AG9" s="13" t="e">
        <f t="shared" si="2"/>
        <v>#REF!</v>
      </c>
      <c r="AH9" s="13" t="e">
        <f t="shared" si="2"/>
        <v>#REF!</v>
      </c>
      <c r="AI9" s="13" t="e">
        <f t="shared" si="2"/>
        <v>#REF!</v>
      </c>
      <c r="AJ9" s="13" t="e">
        <f t="shared" si="2"/>
        <v>#REF!</v>
      </c>
      <c r="AK9" s="13" t="e">
        <f t="shared" ref="AK9:BD9" si="3">AK3/$BD$3</f>
        <v>#REF!</v>
      </c>
      <c r="AL9" s="13" t="e">
        <f t="shared" si="3"/>
        <v>#REF!</v>
      </c>
      <c r="AM9" s="13" t="e">
        <f t="shared" si="3"/>
        <v>#REF!</v>
      </c>
      <c r="AN9" s="13" t="e">
        <f t="shared" si="3"/>
        <v>#REF!</v>
      </c>
      <c r="AO9" s="13" t="e">
        <f t="shared" si="3"/>
        <v>#REF!</v>
      </c>
      <c r="AP9" s="13" t="e">
        <f t="shared" si="3"/>
        <v>#REF!</v>
      </c>
      <c r="AQ9" s="13" t="e">
        <f t="shared" si="3"/>
        <v>#REF!</v>
      </c>
      <c r="AR9" s="13" t="e">
        <f t="shared" si="3"/>
        <v>#REF!</v>
      </c>
      <c r="AS9" s="13" t="e">
        <f t="shared" si="3"/>
        <v>#REF!</v>
      </c>
      <c r="AT9" s="13" t="e">
        <f t="shared" si="3"/>
        <v>#REF!</v>
      </c>
      <c r="AU9" s="13" t="e">
        <f t="shared" si="3"/>
        <v>#REF!</v>
      </c>
      <c r="AV9" s="13" t="e">
        <f t="shared" si="3"/>
        <v>#REF!</v>
      </c>
      <c r="AW9" s="13" t="e">
        <f t="shared" si="3"/>
        <v>#REF!</v>
      </c>
      <c r="AX9" s="13" t="e">
        <f t="shared" si="3"/>
        <v>#REF!</v>
      </c>
      <c r="AY9" s="13" t="e">
        <f t="shared" si="3"/>
        <v>#REF!</v>
      </c>
      <c r="AZ9" s="13" t="e">
        <f t="shared" si="3"/>
        <v>#REF!</v>
      </c>
      <c r="BA9" s="13" t="e">
        <f t="shared" si="3"/>
        <v>#REF!</v>
      </c>
      <c r="BB9" s="13" t="e">
        <f t="shared" si="3"/>
        <v>#REF!</v>
      </c>
      <c r="BC9" s="13" t="e">
        <f t="shared" si="3"/>
        <v>#REF!</v>
      </c>
      <c r="BD9" s="16" t="e">
        <f t="shared" si="3"/>
        <v>#REF!</v>
      </c>
    </row>
    <row r="10" spans="1:56">
      <c r="A10" t="s">
        <v>16</v>
      </c>
      <c r="B10" s="4"/>
      <c r="C10" s="4">
        <f>C9+1</f>
        <v>2</v>
      </c>
      <c r="D10" s="26" t="s">
        <v>19</v>
      </c>
      <c r="E10" s="14" t="e">
        <f t="shared" ref="E10:AJ10" si="4">E4/$BD$3</f>
        <v>#REF!</v>
      </c>
      <c r="F10" s="14" t="e">
        <f t="shared" si="4"/>
        <v>#REF!</v>
      </c>
      <c r="G10" s="14" t="e">
        <f t="shared" si="4"/>
        <v>#REF!</v>
      </c>
      <c r="H10" s="14" t="e">
        <f t="shared" si="4"/>
        <v>#REF!</v>
      </c>
      <c r="I10" s="14" t="e">
        <f t="shared" si="4"/>
        <v>#REF!</v>
      </c>
      <c r="J10" s="14" t="e">
        <f t="shared" si="4"/>
        <v>#REF!</v>
      </c>
      <c r="K10" s="14" t="e">
        <f t="shared" si="4"/>
        <v>#REF!</v>
      </c>
      <c r="L10" s="14" t="e">
        <f t="shared" si="4"/>
        <v>#REF!</v>
      </c>
      <c r="M10" s="14" t="e">
        <f t="shared" si="4"/>
        <v>#REF!</v>
      </c>
      <c r="N10" s="14" t="e">
        <f t="shared" si="4"/>
        <v>#REF!</v>
      </c>
      <c r="O10" s="14" t="e">
        <f t="shared" si="4"/>
        <v>#REF!</v>
      </c>
      <c r="P10" s="14" t="e">
        <f t="shared" si="4"/>
        <v>#REF!</v>
      </c>
      <c r="Q10" s="14" t="e">
        <f t="shared" si="4"/>
        <v>#REF!</v>
      </c>
      <c r="R10" s="14" t="e">
        <f t="shared" si="4"/>
        <v>#REF!</v>
      </c>
      <c r="S10" s="14" t="e">
        <f t="shared" si="4"/>
        <v>#REF!</v>
      </c>
      <c r="T10" s="14" t="e">
        <f t="shared" si="4"/>
        <v>#REF!</v>
      </c>
      <c r="U10" s="14" t="e">
        <f t="shared" si="4"/>
        <v>#REF!</v>
      </c>
      <c r="V10" s="14" t="e">
        <f t="shared" si="4"/>
        <v>#REF!</v>
      </c>
      <c r="W10" s="14" t="e">
        <f t="shared" si="4"/>
        <v>#REF!</v>
      </c>
      <c r="X10" s="14" t="e">
        <f t="shared" si="4"/>
        <v>#REF!</v>
      </c>
      <c r="Y10" s="14" t="e">
        <f t="shared" si="4"/>
        <v>#REF!</v>
      </c>
      <c r="Z10" s="14" t="e">
        <f t="shared" si="4"/>
        <v>#REF!</v>
      </c>
      <c r="AA10" s="14" t="e">
        <f t="shared" si="4"/>
        <v>#REF!</v>
      </c>
      <c r="AB10" s="14" t="e">
        <f t="shared" si="4"/>
        <v>#REF!</v>
      </c>
      <c r="AC10" s="14" t="e">
        <f t="shared" si="4"/>
        <v>#REF!</v>
      </c>
      <c r="AD10" s="14" t="e">
        <f t="shared" si="4"/>
        <v>#REF!</v>
      </c>
      <c r="AE10" s="14" t="e">
        <f t="shared" si="4"/>
        <v>#REF!</v>
      </c>
      <c r="AF10" s="14" t="e">
        <f t="shared" si="4"/>
        <v>#REF!</v>
      </c>
      <c r="AG10" s="14" t="e">
        <f t="shared" si="4"/>
        <v>#REF!</v>
      </c>
      <c r="AH10" s="14" t="e">
        <f t="shared" si="4"/>
        <v>#REF!</v>
      </c>
      <c r="AI10" s="14" t="e">
        <f t="shared" si="4"/>
        <v>#REF!</v>
      </c>
      <c r="AJ10" s="14" t="e">
        <f t="shared" si="4"/>
        <v>#REF!</v>
      </c>
      <c r="AK10" s="14" t="e">
        <f t="shared" ref="AK10:BD10" si="5">AK4/$BD$3</f>
        <v>#REF!</v>
      </c>
      <c r="AL10" s="14" t="e">
        <f t="shared" si="5"/>
        <v>#REF!</v>
      </c>
      <c r="AM10" s="14" t="e">
        <f t="shared" si="5"/>
        <v>#REF!</v>
      </c>
      <c r="AN10" s="14" t="e">
        <f t="shared" si="5"/>
        <v>#REF!</v>
      </c>
      <c r="AO10" s="14" t="e">
        <f t="shared" si="5"/>
        <v>#REF!</v>
      </c>
      <c r="AP10" s="14" t="e">
        <f t="shared" si="5"/>
        <v>#REF!</v>
      </c>
      <c r="AQ10" s="14" t="e">
        <f t="shared" si="5"/>
        <v>#REF!</v>
      </c>
      <c r="AR10" s="14" t="e">
        <f t="shared" si="5"/>
        <v>#REF!</v>
      </c>
      <c r="AS10" s="14" t="e">
        <f t="shared" si="5"/>
        <v>#REF!</v>
      </c>
      <c r="AT10" s="14" t="e">
        <f t="shared" si="5"/>
        <v>#REF!</v>
      </c>
      <c r="AU10" s="14" t="e">
        <f t="shared" si="5"/>
        <v>#REF!</v>
      </c>
      <c r="AV10" s="14" t="e">
        <f t="shared" si="5"/>
        <v>#REF!</v>
      </c>
      <c r="AW10" s="14" t="e">
        <f t="shared" si="5"/>
        <v>#REF!</v>
      </c>
      <c r="AX10" s="14" t="e">
        <f t="shared" si="5"/>
        <v>#REF!</v>
      </c>
      <c r="AY10" s="14" t="e">
        <f t="shared" si="5"/>
        <v>#REF!</v>
      </c>
      <c r="AZ10" s="14" t="e">
        <f t="shared" si="5"/>
        <v>#REF!</v>
      </c>
      <c r="BA10" s="14" t="e">
        <f t="shared" si="5"/>
        <v>#REF!</v>
      </c>
      <c r="BB10" s="14" t="e">
        <f t="shared" si="5"/>
        <v>#REF!</v>
      </c>
      <c r="BC10" s="14" t="e">
        <f t="shared" si="5"/>
        <v>#REF!</v>
      </c>
      <c r="BD10" s="17" t="e">
        <f t="shared" si="5"/>
        <v>#REF!</v>
      </c>
    </row>
    <row r="11" spans="1:56" ht="15.75" thickBot="1">
      <c r="A11" t="s">
        <v>16</v>
      </c>
      <c r="B11" s="5"/>
      <c r="C11" s="5">
        <f t="shared" ref="C11:C14" si="6">C10+1</f>
        <v>3</v>
      </c>
      <c r="D11" s="27" t="s">
        <v>20</v>
      </c>
      <c r="E11" s="15" t="e">
        <f t="shared" ref="E11:AJ11" si="7">E5/$BD$3</f>
        <v>#REF!</v>
      </c>
      <c r="F11" s="15" t="e">
        <f t="shared" si="7"/>
        <v>#REF!</v>
      </c>
      <c r="G11" s="15" t="e">
        <f t="shared" si="7"/>
        <v>#REF!</v>
      </c>
      <c r="H11" s="15" t="e">
        <f t="shared" si="7"/>
        <v>#REF!</v>
      </c>
      <c r="I11" s="15" t="e">
        <f t="shared" si="7"/>
        <v>#REF!</v>
      </c>
      <c r="J11" s="15" t="e">
        <f t="shared" si="7"/>
        <v>#REF!</v>
      </c>
      <c r="K11" s="15" t="e">
        <f t="shared" si="7"/>
        <v>#REF!</v>
      </c>
      <c r="L11" s="15" t="e">
        <f t="shared" si="7"/>
        <v>#REF!</v>
      </c>
      <c r="M11" s="15" t="e">
        <f t="shared" si="7"/>
        <v>#REF!</v>
      </c>
      <c r="N11" s="15" t="e">
        <f t="shared" si="7"/>
        <v>#REF!</v>
      </c>
      <c r="O11" s="15" t="e">
        <f t="shared" si="7"/>
        <v>#REF!</v>
      </c>
      <c r="P11" s="15" t="e">
        <f t="shared" si="7"/>
        <v>#REF!</v>
      </c>
      <c r="Q11" s="15" t="e">
        <f t="shared" si="7"/>
        <v>#REF!</v>
      </c>
      <c r="R11" s="15" t="e">
        <f t="shared" si="7"/>
        <v>#REF!</v>
      </c>
      <c r="S11" s="15" t="e">
        <f t="shared" si="7"/>
        <v>#REF!</v>
      </c>
      <c r="T11" s="15" t="e">
        <f t="shared" si="7"/>
        <v>#REF!</v>
      </c>
      <c r="U11" s="15" t="e">
        <f t="shared" si="7"/>
        <v>#REF!</v>
      </c>
      <c r="V11" s="15" t="e">
        <f t="shared" si="7"/>
        <v>#REF!</v>
      </c>
      <c r="W11" s="15" t="e">
        <f t="shared" si="7"/>
        <v>#REF!</v>
      </c>
      <c r="X11" s="15" t="e">
        <f t="shared" si="7"/>
        <v>#REF!</v>
      </c>
      <c r="Y11" s="15" t="e">
        <f t="shared" si="7"/>
        <v>#REF!</v>
      </c>
      <c r="Z11" s="15" t="e">
        <f t="shared" si="7"/>
        <v>#REF!</v>
      </c>
      <c r="AA11" s="15" t="e">
        <f t="shared" si="7"/>
        <v>#REF!</v>
      </c>
      <c r="AB11" s="15" t="e">
        <f t="shared" si="7"/>
        <v>#REF!</v>
      </c>
      <c r="AC11" s="15" t="e">
        <f t="shared" si="7"/>
        <v>#REF!</v>
      </c>
      <c r="AD11" s="15" t="e">
        <f t="shared" si="7"/>
        <v>#REF!</v>
      </c>
      <c r="AE11" s="15" t="e">
        <f t="shared" si="7"/>
        <v>#REF!</v>
      </c>
      <c r="AF11" s="15" t="e">
        <f t="shared" si="7"/>
        <v>#REF!</v>
      </c>
      <c r="AG11" s="15" t="e">
        <f t="shared" si="7"/>
        <v>#REF!</v>
      </c>
      <c r="AH11" s="15" t="e">
        <f t="shared" si="7"/>
        <v>#REF!</v>
      </c>
      <c r="AI11" s="15" t="e">
        <f t="shared" si="7"/>
        <v>#REF!</v>
      </c>
      <c r="AJ11" s="15" t="e">
        <f t="shared" si="7"/>
        <v>#REF!</v>
      </c>
      <c r="AK11" s="15" t="e">
        <f t="shared" ref="AK11:BD11" si="8">AK5/$BD$3</f>
        <v>#REF!</v>
      </c>
      <c r="AL11" s="15" t="e">
        <f t="shared" si="8"/>
        <v>#REF!</v>
      </c>
      <c r="AM11" s="15" t="e">
        <f t="shared" si="8"/>
        <v>#REF!</v>
      </c>
      <c r="AN11" s="15" t="e">
        <f t="shared" si="8"/>
        <v>#REF!</v>
      </c>
      <c r="AO11" s="15" t="e">
        <f t="shared" si="8"/>
        <v>#REF!</v>
      </c>
      <c r="AP11" s="15" t="e">
        <f t="shared" si="8"/>
        <v>#REF!</v>
      </c>
      <c r="AQ11" s="15" t="e">
        <f t="shared" si="8"/>
        <v>#REF!</v>
      </c>
      <c r="AR11" s="15" t="e">
        <f t="shared" si="8"/>
        <v>#REF!</v>
      </c>
      <c r="AS11" s="15" t="e">
        <f t="shared" si="8"/>
        <v>#REF!</v>
      </c>
      <c r="AT11" s="15" t="e">
        <f t="shared" si="8"/>
        <v>#REF!</v>
      </c>
      <c r="AU11" s="15" t="e">
        <f t="shared" si="8"/>
        <v>#REF!</v>
      </c>
      <c r="AV11" s="15" t="e">
        <f t="shared" si="8"/>
        <v>#REF!</v>
      </c>
      <c r="AW11" s="15" t="e">
        <f t="shared" si="8"/>
        <v>#REF!</v>
      </c>
      <c r="AX11" s="15" t="e">
        <f t="shared" si="8"/>
        <v>#REF!</v>
      </c>
      <c r="AY11" s="15" t="e">
        <f t="shared" si="8"/>
        <v>#REF!</v>
      </c>
      <c r="AZ11" s="15" t="e">
        <f t="shared" si="8"/>
        <v>#REF!</v>
      </c>
      <c r="BA11" s="15" t="e">
        <f t="shared" si="8"/>
        <v>#REF!</v>
      </c>
      <c r="BB11" s="15" t="e">
        <f t="shared" si="8"/>
        <v>#REF!</v>
      </c>
      <c r="BC11" s="15" t="e">
        <f t="shared" si="8"/>
        <v>#REF!</v>
      </c>
      <c r="BD11" s="18" t="e">
        <f t="shared" si="8"/>
        <v>#REF!</v>
      </c>
    </row>
    <row r="12" spans="1:56">
      <c r="A12" t="s">
        <v>16</v>
      </c>
      <c r="B12" s="3" t="s">
        <v>32</v>
      </c>
      <c r="C12" s="3"/>
      <c r="D12" s="25" t="s">
        <v>18</v>
      </c>
      <c r="E12" s="13" t="e">
        <f t="shared" ref="E12:AJ12" si="9">E6/$BD$6</f>
        <v>#REF!</v>
      </c>
      <c r="F12" s="19" t="e">
        <f t="shared" si="9"/>
        <v>#REF!</v>
      </c>
      <c r="G12" s="19" t="e">
        <f t="shared" si="9"/>
        <v>#REF!</v>
      </c>
      <c r="H12" s="19" t="e">
        <f t="shared" si="9"/>
        <v>#REF!</v>
      </c>
      <c r="I12" s="19" t="e">
        <f t="shared" si="9"/>
        <v>#REF!</v>
      </c>
      <c r="J12" s="19" t="e">
        <f t="shared" si="9"/>
        <v>#REF!</v>
      </c>
      <c r="K12" s="19" t="e">
        <f t="shared" si="9"/>
        <v>#REF!</v>
      </c>
      <c r="L12" s="19" t="e">
        <f t="shared" si="9"/>
        <v>#REF!</v>
      </c>
      <c r="M12" s="19" t="e">
        <f t="shared" si="9"/>
        <v>#REF!</v>
      </c>
      <c r="N12" s="19" t="e">
        <f t="shared" si="9"/>
        <v>#REF!</v>
      </c>
      <c r="O12" s="19" t="e">
        <f t="shared" si="9"/>
        <v>#REF!</v>
      </c>
      <c r="P12" s="19" t="e">
        <f t="shared" si="9"/>
        <v>#REF!</v>
      </c>
      <c r="Q12" s="19" t="e">
        <f t="shared" si="9"/>
        <v>#REF!</v>
      </c>
      <c r="R12" s="19" t="e">
        <f t="shared" si="9"/>
        <v>#REF!</v>
      </c>
      <c r="S12" s="19" t="e">
        <f t="shared" si="9"/>
        <v>#REF!</v>
      </c>
      <c r="T12" s="19" t="e">
        <f t="shared" si="9"/>
        <v>#REF!</v>
      </c>
      <c r="U12" s="19" t="e">
        <f t="shared" si="9"/>
        <v>#REF!</v>
      </c>
      <c r="V12" s="19" t="e">
        <f t="shared" si="9"/>
        <v>#REF!</v>
      </c>
      <c r="W12" s="19" t="e">
        <f t="shared" si="9"/>
        <v>#REF!</v>
      </c>
      <c r="X12" s="19" t="e">
        <f t="shared" si="9"/>
        <v>#REF!</v>
      </c>
      <c r="Y12" s="19" t="e">
        <f t="shared" si="9"/>
        <v>#REF!</v>
      </c>
      <c r="Z12" s="19" t="e">
        <f t="shared" si="9"/>
        <v>#REF!</v>
      </c>
      <c r="AA12" s="19" t="e">
        <f t="shared" si="9"/>
        <v>#REF!</v>
      </c>
      <c r="AB12" s="19" t="e">
        <f t="shared" si="9"/>
        <v>#REF!</v>
      </c>
      <c r="AC12" s="19" t="e">
        <f t="shared" si="9"/>
        <v>#REF!</v>
      </c>
      <c r="AD12" s="19" t="e">
        <f t="shared" si="9"/>
        <v>#REF!</v>
      </c>
      <c r="AE12" s="19" t="e">
        <f t="shared" si="9"/>
        <v>#REF!</v>
      </c>
      <c r="AF12" s="19" t="e">
        <f t="shared" si="9"/>
        <v>#REF!</v>
      </c>
      <c r="AG12" s="19" t="e">
        <f t="shared" si="9"/>
        <v>#REF!</v>
      </c>
      <c r="AH12" s="19" t="e">
        <f t="shared" si="9"/>
        <v>#REF!</v>
      </c>
      <c r="AI12" s="19" t="e">
        <f t="shared" si="9"/>
        <v>#REF!</v>
      </c>
      <c r="AJ12" s="19" t="e">
        <f t="shared" si="9"/>
        <v>#REF!</v>
      </c>
      <c r="AK12" s="19" t="e">
        <f t="shared" ref="AK12:BD12" si="10">AK6/$BD$6</f>
        <v>#REF!</v>
      </c>
      <c r="AL12" s="19" t="e">
        <f t="shared" si="10"/>
        <v>#REF!</v>
      </c>
      <c r="AM12" s="19" t="e">
        <f t="shared" si="10"/>
        <v>#REF!</v>
      </c>
      <c r="AN12" s="19" t="e">
        <f t="shared" si="10"/>
        <v>#REF!</v>
      </c>
      <c r="AO12" s="19" t="e">
        <f t="shared" si="10"/>
        <v>#REF!</v>
      </c>
      <c r="AP12" s="19" t="e">
        <f t="shared" si="10"/>
        <v>#REF!</v>
      </c>
      <c r="AQ12" s="19" t="e">
        <f t="shared" si="10"/>
        <v>#REF!</v>
      </c>
      <c r="AR12" s="19" t="e">
        <f t="shared" si="10"/>
        <v>#REF!</v>
      </c>
      <c r="AS12" s="19" t="e">
        <f t="shared" si="10"/>
        <v>#REF!</v>
      </c>
      <c r="AT12" s="19" t="e">
        <f t="shared" si="10"/>
        <v>#REF!</v>
      </c>
      <c r="AU12" s="19" t="e">
        <f t="shared" si="10"/>
        <v>#REF!</v>
      </c>
      <c r="AV12" s="19" t="e">
        <f t="shared" si="10"/>
        <v>#REF!</v>
      </c>
      <c r="AW12" s="19" t="e">
        <f t="shared" si="10"/>
        <v>#REF!</v>
      </c>
      <c r="AX12" s="19" t="e">
        <f t="shared" si="10"/>
        <v>#REF!</v>
      </c>
      <c r="AY12" s="19" t="e">
        <f t="shared" si="10"/>
        <v>#REF!</v>
      </c>
      <c r="AZ12" s="19" t="e">
        <f t="shared" si="10"/>
        <v>#REF!</v>
      </c>
      <c r="BA12" s="19" t="e">
        <f t="shared" si="10"/>
        <v>#REF!</v>
      </c>
      <c r="BB12" s="19" t="e">
        <f t="shared" si="10"/>
        <v>#REF!</v>
      </c>
      <c r="BC12" s="19" t="e">
        <f t="shared" si="10"/>
        <v>#REF!</v>
      </c>
      <c r="BD12" s="20" t="e">
        <f t="shared" si="10"/>
        <v>#REF!</v>
      </c>
    </row>
    <row r="13" spans="1:56">
      <c r="A13" t="s">
        <v>16</v>
      </c>
      <c r="B13" s="4"/>
      <c r="C13" s="4">
        <f t="shared" si="6"/>
        <v>1</v>
      </c>
      <c r="D13" s="26" t="s">
        <v>19</v>
      </c>
      <c r="E13" s="14" t="e">
        <f t="shared" ref="E13:AJ13" si="11">E7/$BD$6</f>
        <v>#REF!</v>
      </c>
      <c r="F13" s="21" t="e">
        <f t="shared" si="11"/>
        <v>#REF!</v>
      </c>
      <c r="G13" s="21" t="e">
        <f t="shared" si="11"/>
        <v>#REF!</v>
      </c>
      <c r="H13" s="21" t="e">
        <f t="shared" si="11"/>
        <v>#REF!</v>
      </c>
      <c r="I13" s="21" t="e">
        <f t="shared" si="11"/>
        <v>#REF!</v>
      </c>
      <c r="J13" s="21" t="e">
        <f t="shared" si="11"/>
        <v>#REF!</v>
      </c>
      <c r="K13" s="21" t="e">
        <f t="shared" si="11"/>
        <v>#REF!</v>
      </c>
      <c r="L13" s="21" t="e">
        <f t="shared" si="11"/>
        <v>#REF!</v>
      </c>
      <c r="M13" s="21" t="e">
        <f t="shared" si="11"/>
        <v>#REF!</v>
      </c>
      <c r="N13" s="21" t="e">
        <f t="shared" si="11"/>
        <v>#REF!</v>
      </c>
      <c r="O13" s="21" t="e">
        <f t="shared" si="11"/>
        <v>#REF!</v>
      </c>
      <c r="P13" s="21" t="e">
        <f t="shared" si="11"/>
        <v>#REF!</v>
      </c>
      <c r="Q13" s="21" t="e">
        <f t="shared" si="11"/>
        <v>#REF!</v>
      </c>
      <c r="R13" s="21" t="e">
        <f t="shared" si="11"/>
        <v>#REF!</v>
      </c>
      <c r="S13" s="21" t="e">
        <f t="shared" si="11"/>
        <v>#REF!</v>
      </c>
      <c r="T13" s="21" t="e">
        <f t="shared" si="11"/>
        <v>#REF!</v>
      </c>
      <c r="U13" s="21" t="e">
        <f t="shared" si="11"/>
        <v>#REF!</v>
      </c>
      <c r="V13" s="21" t="e">
        <f t="shared" si="11"/>
        <v>#REF!</v>
      </c>
      <c r="W13" s="21" t="e">
        <f t="shared" si="11"/>
        <v>#REF!</v>
      </c>
      <c r="X13" s="21" t="e">
        <f t="shared" si="11"/>
        <v>#REF!</v>
      </c>
      <c r="Y13" s="21" t="e">
        <f t="shared" si="11"/>
        <v>#REF!</v>
      </c>
      <c r="Z13" s="21" t="e">
        <f t="shared" si="11"/>
        <v>#REF!</v>
      </c>
      <c r="AA13" s="21" t="e">
        <f t="shared" si="11"/>
        <v>#REF!</v>
      </c>
      <c r="AB13" s="21" t="e">
        <f t="shared" si="11"/>
        <v>#REF!</v>
      </c>
      <c r="AC13" s="21" t="e">
        <f t="shared" si="11"/>
        <v>#REF!</v>
      </c>
      <c r="AD13" s="21" t="e">
        <f t="shared" si="11"/>
        <v>#REF!</v>
      </c>
      <c r="AE13" s="21" t="e">
        <f t="shared" si="11"/>
        <v>#REF!</v>
      </c>
      <c r="AF13" s="21" t="e">
        <f t="shared" si="11"/>
        <v>#REF!</v>
      </c>
      <c r="AG13" s="21" t="e">
        <f t="shared" si="11"/>
        <v>#REF!</v>
      </c>
      <c r="AH13" s="21" t="e">
        <f t="shared" si="11"/>
        <v>#REF!</v>
      </c>
      <c r="AI13" s="21" t="e">
        <f t="shared" si="11"/>
        <v>#REF!</v>
      </c>
      <c r="AJ13" s="21" t="e">
        <f t="shared" si="11"/>
        <v>#REF!</v>
      </c>
      <c r="AK13" s="21" t="e">
        <f t="shared" ref="AK13:BD13" si="12">AK7/$BD$6</f>
        <v>#REF!</v>
      </c>
      <c r="AL13" s="21" t="e">
        <f t="shared" si="12"/>
        <v>#REF!</v>
      </c>
      <c r="AM13" s="21" t="e">
        <f t="shared" si="12"/>
        <v>#REF!</v>
      </c>
      <c r="AN13" s="21" t="e">
        <f t="shared" si="12"/>
        <v>#REF!</v>
      </c>
      <c r="AO13" s="21" t="e">
        <f t="shared" si="12"/>
        <v>#REF!</v>
      </c>
      <c r="AP13" s="21" t="e">
        <f t="shared" si="12"/>
        <v>#REF!</v>
      </c>
      <c r="AQ13" s="21" t="e">
        <f t="shared" si="12"/>
        <v>#REF!</v>
      </c>
      <c r="AR13" s="21" t="e">
        <f t="shared" si="12"/>
        <v>#REF!</v>
      </c>
      <c r="AS13" s="21" t="e">
        <f t="shared" si="12"/>
        <v>#REF!</v>
      </c>
      <c r="AT13" s="21" t="e">
        <f t="shared" si="12"/>
        <v>#REF!</v>
      </c>
      <c r="AU13" s="21" t="e">
        <f t="shared" si="12"/>
        <v>#REF!</v>
      </c>
      <c r="AV13" s="21" t="e">
        <f t="shared" si="12"/>
        <v>#REF!</v>
      </c>
      <c r="AW13" s="21" t="e">
        <f t="shared" si="12"/>
        <v>#REF!</v>
      </c>
      <c r="AX13" s="21" t="e">
        <f t="shared" si="12"/>
        <v>#REF!</v>
      </c>
      <c r="AY13" s="21" t="e">
        <f t="shared" si="12"/>
        <v>#REF!</v>
      </c>
      <c r="AZ13" s="21" t="e">
        <f t="shared" si="12"/>
        <v>#REF!</v>
      </c>
      <c r="BA13" s="21" t="e">
        <f t="shared" si="12"/>
        <v>#REF!</v>
      </c>
      <c r="BB13" s="21" t="e">
        <f t="shared" si="12"/>
        <v>#REF!</v>
      </c>
      <c r="BC13" s="21" t="e">
        <f t="shared" si="12"/>
        <v>#REF!</v>
      </c>
      <c r="BD13" s="22" t="e">
        <f t="shared" si="12"/>
        <v>#REF!</v>
      </c>
    </row>
    <row r="14" spans="1:56" ht="15.75" thickBot="1">
      <c r="A14" t="s">
        <v>16</v>
      </c>
      <c r="B14" s="5"/>
      <c r="C14" s="5">
        <f t="shared" si="6"/>
        <v>2</v>
      </c>
      <c r="D14" s="27" t="s">
        <v>20</v>
      </c>
      <c r="E14" s="23" t="e">
        <f t="shared" ref="E14:AJ14" si="13">E8/$BD$6</f>
        <v>#REF!</v>
      </c>
      <c r="F14" s="23" t="e">
        <f t="shared" si="13"/>
        <v>#REF!</v>
      </c>
      <c r="G14" s="23" t="e">
        <f t="shared" si="13"/>
        <v>#REF!</v>
      </c>
      <c r="H14" s="23" t="e">
        <f t="shared" si="13"/>
        <v>#REF!</v>
      </c>
      <c r="I14" s="23" t="e">
        <f t="shared" si="13"/>
        <v>#REF!</v>
      </c>
      <c r="J14" s="23" t="e">
        <f t="shared" si="13"/>
        <v>#REF!</v>
      </c>
      <c r="K14" s="23" t="e">
        <f t="shared" si="13"/>
        <v>#REF!</v>
      </c>
      <c r="L14" s="23" t="e">
        <f t="shared" si="13"/>
        <v>#REF!</v>
      </c>
      <c r="M14" s="23" t="e">
        <f t="shared" si="13"/>
        <v>#REF!</v>
      </c>
      <c r="N14" s="23" t="e">
        <f t="shared" si="13"/>
        <v>#REF!</v>
      </c>
      <c r="O14" s="23" t="e">
        <f t="shared" si="13"/>
        <v>#REF!</v>
      </c>
      <c r="P14" s="23" t="e">
        <f t="shared" si="13"/>
        <v>#REF!</v>
      </c>
      <c r="Q14" s="23" t="e">
        <f t="shared" si="13"/>
        <v>#REF!</v>
      </c>
      <c r="R14" s="23" t="e">
        <f t="shared" si="13"/>
        <v>#REF!</v>
      </c>
      <c r="S14" s="23" t="e">
        <f t="shared" si="13"/>
        <v>#REF!</v>
      </c>
      <c r="T14" s="23" t="e">
        <f t="shared" si="13"/>
        <v>#REF!</v>
      </c>
      <c r="U14" s="23" t="e">
        <f t="shared" si="13"/>
        <v>#REF!</v>
      </c>
      <c r="V14" s="23" t="e">
        <f t="shared" si="13"/>
        <v>#REF!</v>
      </c>
      <c r="W14" s="23" t="e">
        <f t="shared" si="13"/>
        <v>#REF!</v>
      </c>
      <c r="X14" s="23" t="e">
        <f t="shared" si="13"/>
        <v>#REF!</v>
      </c>
      <c r="Y14" s="23" t="e">
        <f t="shared" si="13"/>
        <v>#REF!</v>
      </c>
      <c r="Z14" s="23" t="e">
        <f t="shared" si="13"/>
        <v>#REF!</v>
      </c>
      <c r="AA14" s="23" t="e">
        <f t="shared" si="13"/>
        <v>#REF!</v>
      </c>
      <c r="AB14" s="23" t="e">
        <f t="shared" si="13"/>
        <v>#REF!</v>
      </c>
      <c r="AC14" s="23" t="e">
        <f t="shared" si="13"/>
        <v>#REF!</v>
      </c>
      <c r="AD14" s="23" t="e">
        <f t="shared" si="13"/>
        <v>#REF!</v>
      </c>
      <c r="AE14" s="23" t="e">
        <f t="shared" si="13"/>
        <v>#REF!</v>
      </c>
      <c r="AF14" s="23" t="e">
        <f t="shared" si="13"/>
        <v>#REF!</v>
      </c>
      <c r="AG14" s="23" t="e">
        <f t="shared" si="13"/>
        <v>#REF!</v>
      </c>
      <c r="AH14" s="23" t="e">
        <f t="shared" si="13"/>
        <v>#REF!</v>
      </c>
      <c r="AI14" s="23" t="e">
        <f t="shared" si="13"/>
        <v>#REF!</v>
      </c>
      <c r="AJ14" s="23" t="e">
        <f t="shared" si="13"/>
        <v>#REF!</v>
      </c>
      <c r="AK14" s="23" t="e">
        <f t="shared" ref="AK14:BD14" si="14">AK8/$BD$6</f>
        <v>#REF!</v>
      </c>
      <c r="AL14" s="23" t="e">
        <f t="shared" si="14"/>
        <v>#REF!</v>
      </c>
      <c r="AM14" s="23" t="e">
        <f t="shared" si="14"/>
        <v>#REF!</v>
      </c>
      <c r="AN14" s="23" t="e">
        <f t="shared" si="14"/>
        <v>#REF!</v>
      </c>
      <c r="AO14" s="23" t="e">
        <f t="shared" si="14"/>
        <v>#REF!</v>
      </c>
      <c r="AP14" s="23" t="e">
        <f t="shared" si="14"/>
        <v>#REF!</v>
      </c>
      <c r="AQ14" s="23" t="e">
        <f t="shared" si="14"/>
        <v>#REF!</v>
      </c>
      <c r="AR14" s="23" t="e">
        <f t="shared" si="14"/>
        <v>#REF!</v>
      </c>
      <c r="AS14" s="23" t="e">
        <f t="shared" si="14"/>
        <v>#REF!</v>
      </c>
      <c r="AT14" s="23" t="e">
        <f t="shared" si="14"/>
        <v>#REF!</v>
      </c>
      <c r="AU14" s="23" t="e">
        <f t="shared" si="14"/>
        <v>#REF!</v>
      </c>
      <c r="AV14" s="23" t="e">
        <f t="shared" si="14"/>
        <v>#REF!</v>
      </c>
      <c r="AW14" s="23" t="e">
        <f t="shared" si="14"/>
        <v>#REF!</v>
      </c>
      <c r="AX14" s="23" t="e">
        <f t="shared" si="14"/>
        <v>#REF!</v>
      </c>
      <c r="AY14" s="23" t="e">
        <f t="shared" si="14"/>
        <v>#REF!</v>
      </c>
      <c r="AZ14" s="23" t="e">
        <f t="shared" si="14"/>
        <v>#REF!</v>
      </c>
      <c r="BA14" s="23" t="e">
        <f t="shared" si="14"/>
        <v>#REF!</v>
      </c>
      <c r="BB14" s="23" t="e">
        <f t="shared" si="14"/>
        <v>#REF!</v>
      </c>
      <c r="BC14" s="23" t="e">
        <f t="shared" si="14"/>
        <v>#REF!</v>
      </c>
      <c r="BD14" s="24" t="e">
        <f t="shared" si="14"/>
        <v>#REF!</v>
      </c>
    </row>
    <row r="15" spans="1:56">
      <c r="A15" t="s">
        <v>17</v>
      </c>
      <c r="B15" s="3" t="s">
        <v>6</v>
      </c>
      <c r="C15" s="3">
        <v>1</v>
      </c>
      <c r="D15" s="25" t="s">
        <v>21</v>
      </c>
      <c r="E15" s="13">
        <v>0</v>
      </c>
      <c r="F15" s="13" t="e">
        <f t="shared" ref="F15:AK15" si="15">F9-E9</f>
        <v>#REF!</v>
      </c>
      <c r="G15" s="13" t="e">
        <f t="shared" si="15"/>
        <v>#REF!</v>
      </c>
      <c r="H15" s="13" t="e">
        <f t="shared" si="15"/>
        <v>#REF!</v>
      </c>
      <c r="I15" s="13" t="e">
        <f t="shared" si="15"/>
        <v>#REF!</v>
      </c>
      <c r="J15" s="13" t="e">
        <f t="shared" si="15"/>
        <v>#REF!</v>
      </c>
      <c r="K15" s="13" t="e">
        <f t="shared" si="15"/>
        <v>#REF!</v>
      </c>
      <c r="L15" s="13" t="e">
        <f t="shared" si="15"/>
        <v>#REF!</v>
      </c>
      <c r="M15" s="13" t="e">
        <f t="shared" si="15"/>
        <v>#REF!</v>
      </c>
      <c r="N15" s="13" t="e">
        <f t="shared" si="15"/>
        <v>#REF!</v>
      </c>
      <c r="O15" s="13" t="e">
        <f t="shared" si="15"/>
        <v>#REF!</v>
      </c>
      <c r="P15" s="13" t="e">
        <f t="shared" si="15"/>
        <v>#REF!</v>
      </c>
      <c r="Q15" s="13" t="e">
        <f t="shared" si="15"/>
        <v>#REF!</v>
      </c>
      <c r="R15" s="13" t="e">
        <f t="shared" si="15"/>
        <v>#REF!</v>
      </c>
      <c r="S15" s="13" t="e">
        <f t="shared" si="15"/>
        <v>#REF!</v>
      </c>
      <c r="T15" s="13" t="e">
        <f t="shared" si="15"/>
        <v>#REF!</v>
      </c>
      <c r="U15" s="13" t="e">
        <f t="shared" si="15"/>
        <v>#REF!</v>
      </c>
      <c r="V15" s="13" t="e">
        <f t="shared" si="15"/>
        <v>#REF!</v>
      </c>
      <c r="W15" s="13" t="e">
        <f t="shared" si="15"/>
        <v>#REF!</v>
      </c>
      <c r="X15" s="13" t="e">
        <f t="shared" si="15"/>
        <v>#REF!</v>
      </c>
      <c r="Y15" s="13" t="e">
        <f t="shared" si="15"/>
        <v>#REF!</v>
      </c>
      <c r="Z15" s="13" t="e">
        <f t="shared" si="15"/>
        <v>#REF!</v>
      </c>
      <c r="AA15" s="13" t="e">
        <f t="shared" si="15"/>
        <v>#REF!</v>
      </c>
      <c r="AB15" s="13" t="e">
        <f t="shared" si="15"/>
        <v>#REF!</v>
      </c>
      <c r="AC15" s="13" t="e">
        <f t="shared" si="15"/>
        <v>#REF!</v>
      </c>
      <c r="AD15" s="13" t="e">
        <f t="shared" si="15"/>
        <v>#REF!</v>
      </c>
      <c r="AE15" s="13" t="e">
        <f t="shared" si="15"/>
        <v>#REF!</v>
      </c>
      <c r="AF15" s="13" t="e">
        <f t="shared" si="15"/>
        <v>#REF!</v>
      </c>
      <c r="AG15" s="13" t="e">
        <f t="shared" si="15"/>
        <v>#REF!</v>
      </c>
      <c r="AH15" s="13" t="e">
        <f t="shared" si="15"/>
        <v>#REF!</v>
      </c>
      <c r="AI15" s="13" t="e">
        <f t="shared" si="15"/>
        <v>#REF!</v>
      </c>
      <c r="AJ15" s="13" t="e">
        <f t="shared" si="15"/>
        <v>#REF!</v>
      </c>
      <c r="AK15" s="13" t="e">
        <f t="shared" si="15"/>
        <v>#REF!</v>
      </c>
      <c r="AL15" s="13" t="e">
        <f t="shared" ref="AL15:BD15" si="16">AL9-AK9</f>
        <v>#REF!</v>
      </c>
      <c r="AM15" s="13" t="e">
        <f t="shared" si="16"/>
        <v>#REF!</v>
      </c>
      <c r="AN15" s="13" t="e">
        <f t="shared" si="16"/>
        <v>#REF!</v>
      </c>
      <c r="AO15" s="13" t="e">
        <f t="shared" si="16"/>
        <v>#REF!</v>
      </c>
      <c r="AP15" s="13" t="e">
        <f t="shared" si="16"/>
        <v>#REF!</v>
      </c>
      <c r="AQ15" s="13" t="e">
        <f t="shared" si="16"/>
        <v>#REF!</v>
      </c>
      <c r="AR15" s="13" t="e">
        <f t="shared" si="16"/>
        <v>#REF!</v>
      </c>
      <c r="AS15" s="13" t="e">
        <f t="shared" si="16"/>
        <v>#REF!</v>
      </c>
      <c r="AT15" s="13" t="e">
        <f t="shared" si="16"/>
        <v>#REF!</v>
      </c>
      <c r="AU15" s="13" t="e">
        <f t="shared" si="16"/>
        <v>#REF!</v>
      </c>
      <c r="AV15" s="13" t="e">
        <f t="shared" si="16"/>
        <v>#REF!</v>
      </c>
      <c r="AW15" s="13" t="e">
        <f t="shared" si="16"/>
        <v>#REF!</v>
      </c>
      <c r="AX15" s="13" t="e">
        <f t="shared" si="16"/>
        <v>#REF!</v>
      </c>
      <c r="AY15" s="13" t="e">
        <f t="shared" si="16"/>
        <v>#REF!</v>
      </c>
      <c r="AZ15" s="13" t="e">
        <f t="shared" si="16"/>
        <v>#REF!</v>
      </c>
      <c r="BA15" s="13" t="e">
        <f t="shared" si="16"/>
        <v>#REF!</v>
      </c>
      <c r="BB15" s="13" t="e">
        <f t="shared" si="16"/>
        <v>#REF!</v>
      </c>
      <c r="BC15" s="13" t="e">
        <f t="shared" si="16"/>
        <v>#REF!</v>
      </c>
      <c r="BD15" s="16" t="e">
        <f t="shared" si="16"/>
        <v>#REF!</v>
      </c>
    </row>
    <row r="16" spans="1:56">
      <c r="A16" t="s">
        <v>17</v>
      </c>
      <c r="B16" s="4"/>
      <c r="C16" s="4">
        <f>C15+1</f>
        <v>2</v>
      </c>
      <c r="D16" s="26" t="s">
        <v>22</v>
      </c>
      <c r="E16" s="14">
        <v>0</v>
      </c>
      <c r="F16" s="14" t="e">
        <f t="shared" ref="F16:AK16" si="17">F10-E10</f>
        <v>#REF!</v>
      </c>
      <c r="G16" s="14" t="e">
        <f t="shared" si="17"/>
        <v>#REF!</v>
      </c>
      <c r="H16" s="14" t="e">
        <f t="shared" si="17"/>
        <v>#REF!</v>
      </c>
      <c r="I16" s="14" t="e">
        <f t="shared" si="17"/>
        <v>#REF!</v>
      </c>
      <c r="J16" s="14" t="e">
        <f t="shared" si="17"/>
        <v>#REF!</v>
      </c>
      <c r="K16" s="14" t="e">
        <f t="shared" si="17"/>
        <v>#REF!</v>
      </c>
      <c r="L16" s="14" t="e">
        <f t="shared" si="17"/>
        <v>#REF!</v>
      </c>
      <c r="M16" s="14" t="e">
        <f t="shared" si="17"/>
        <v>#REF!</v>
      </c>
      <c r="N16" s="14" t="e">
        <f t="shared" si="17"/>
        <v>#REF!</v>
      </c>
      <c r="O16" s="14" t="e">
        <f t="shared" si="17"/>
        <v>#REF!</v>
      </c>
      <c r="P16" s="14" t="e">
        <f t="shared" si="17"/>
        <v>#REF!</v>
      </c>
      <c r="Q16" s="14" t="e">
        <f t="shared" si="17"/>
        <v>#REF!</v>
      </c>
      <c r="R16" s="14" t="e">
        <f t="shared" si="17"/>
        <v>#REF!</v>
      </c>
      <c r="S16" s="14" t="e">
        <f t="shared" si="17"/>
        <v>#REF!</v>
      </c>
      <c r="T16" s="14" t="e">
        <f t="shared" si="17"/>
        <v>#REF!</v>
      </c>
      <c r="U16" s="14" t="e">
        <f t="shared" si="17"/>
        <v>#REF!</v>
      </c>
      <c r="V16" s="14" t="e">
        <f t="shared" si="17"/>
        <v>#REF!</v>
      </c>
      <c r="W16" s="14" t="e">
        <f t="shared" si="17"/>
        <v>#REF!</v>
      </c>
      <c r="X16" s="14" t="e">
        <f t="shared" si="17"/>
        <v>#REF!</v>
      </c>
      <c r="Y16" s="14" t="e">
        <f t="shared" si="17"/>
        <v>#REF!</v>
      </c>
      <c r="Z16" s="14" t="e">
        <f t="shared" si="17"/>
        <v>#REF!</v>
      </c>
      <c r="AA16" s="14" t="e">
        <f t="shared" si="17"/>
        <v>#REF!</v>
      </c>
      <c r="AB16" s="14" t="e">
        <f t="shared" si="17"/>
        <v>#REF!</v>
      </c>
      <c r="AC16" s="14" t="e">
        <f t="shared" si="17"/>
        <v>#REF!</v>
      </c>
      <c r="AD16" s="14" t="e">
        <f t="shared" si="17"/>
        <v>#REF!</v>
      </c>
      <c r="AE16" s="14" t="e">
        <f t="shared" si="17"/>
        <v>#REF!</v>
      </c>
      <c r="AF16" s="14" t="e">
        <f t="shared" si="17"/>
        <v>#REF!</v>
      </c>
      <c r="AG16" s="14" t="e">
        <f t="shared" si="17"/>
        <v>#REF!</v>
      </c>
      <c r="AH16" s="14" t="e">
        <f t="shared" si="17"/>
        <v>#REF!</v>
      </c>
      <c r="AI16" s="14" t="e">
        <f t="shared" si="17"/>
        <v>#REF!</v>
      </c>
      <c r="AJ16" s="14" t="e">
        <f t="shared" si="17"/>
        <v>#REF!</v>
      </c>
      <c r="AK16" s="14" t="e">
        <f t="shared" si="17"/>
        <v>#REF!</v>
      </c>
      <c r="AL16" s="14" t="e">
        <f t="shared" ref="AL16:BD16" si="18">AL10-AK10</f>
        <v>#REF!</v>
      </c>
      <c r="AM16" s="14" t="e">
        <f t="shared" si="18"/>
        <v>#REF!</v>
      </c>
      <c r="AN16" s="14" t="e">
        <f t="shared" si="18"/>
        <v>#REF!</v>
      </c>
      <c r="AO16" s="14" t="e">
        <f t="shared" si="18"/>
        <v>#REF!</v>
      </c>
      <c r="AP16" s="14" t="e">
        <f t="shared" si="18"/>
        <v>#REF!</v>
      </c>
      <c r="AQ16" s="14" t="e">
        <f t="shared" si="18"/>
        <v>#REF!</v>
      </c>
      <c r="AR16" s="14" t="e">
        <f t="shared" si="18"/>
        <v>#REF!</v>
      </c>
      <c r="AS16" s="14" t="e">
        <f t="shared" si="18"/>
        <v>#REF!</v>
      </c>
      <c r="AT16" s="14" t="e">
        <f t="shared" si="18"/>
        <v>#REF!</v>
      </c>
      <c r="AU16" s="14" t="e">
        <f t="shared" si="18"/>
        <v>#REF!</v>
      </c>
      <c r="AV16" s="14" t="e">
        <f t="shared" si="18"/>
        <v>#REF!</v>
      </c>
      <c r="AW16" s="14" t="e">
        <f t="shared" si="18"/>
        <v>#REF!</v>
      </c>
      <c r="AX16" s="14" t="e">
        <f t="shared" si="18"/>
        <v>#REF!</v>
      </c>
      <c r="AY16" s="14" t="e">
        <f t="shared" si="18"/>
        <v>#REF!</v>
      </c>
      <c r="AZ16" s="14" t="e">
        <f t="shared" si="18"/>
        <v>#REF!</v>
      </c>
      <c r="BA16" s="14" t="e">
        <f t="shared" si="18"/>
        <v>#REF!</v>
      </c>
      <c r="BB16" s="14" t="e">
        <f t="shared" si="18"/>
        <v>#REF!</v>
      </c>
      <c r="BC16" s="14" t="e">
        <f t="shared" si="18"/>
        <v>#REF!</v>
      </c>
      <c r="BD16" s="17" t="e">
        <f t="shared" si="18"/>
        <v>#REF!</v>
      </c>
    </row>
    <row r="17" spans="1:56" ht="15.75" thickBot="1">
      <c r="A17" t="s">
        <v>17</v>
      </c>
      <c r="B17" s="5"/>
      <c r="C17" s="5">
        <f t="shared" ref="C17:C20" si="19">C16+1</f>
        <v>3</v>
      </c>
      <c r="D17" s="27" t="s">
        <v>23</v>
      </c>
      <c r="E17" s="15">
        <v>0</v>
      </c>
      <c r="F17" s="15" t="e">
        <f t="shared" ref="F17:AK17" si="20">F11-E11</f>
        <v>#REF!</v>
      </c>
      <c r="G17" s="15" t="e">
        <f t="shared" si="20"/>
        <v>#REF!</v>
      </c>
      <c r="H17" s="15" t="e">
        <f t="shared" si="20"/>
        <v>#REF!</v>
      </c>
      <c r="I17" s="15" t="e">
        <f t="shared" si="20"/>
        <v>#REF!</v>
      </c>
      <c r="J17" s="15" t="e">
        <f t="shared" si="20"/>
        <v>#REF!</v>
      </c>
      <c r="K17" s="15" t="e">
        <f t="shared" si="20"/>
        <v>#REF!</v>
      </c>
      <c r="L17" s="15" t="e">
        <f t="shared" si="20"/>
        <v>#REF!</v>
      </c>
      <c r="M17" s="15" t="e">
        <f t="shared" si="20"/>
        <v>#REF!</v>
      </c>
      <c r="N17" s="15" t="e">
        <f t="shared" si="20"/>
        <v>#REF!</v>
      </c>
      <c r="O17" s="15" t="e">
        <f t="shared" si="20"/>
        <v>#REF!</v>
      </c>
      <c r="P17" s="15" t="e">
        <f t="shared" si="20"/>
        <v>#REF!</v>
      </c>
      <c r="Q17" s="15" t="e">
        <f t="shared" si="20"/>
        <v>#REF!</v>
      </c>
      <c r="R17" s="15" t="e">
        <f t="shared" si="20"/>
        <v>#REF!</v>
      </c>
      <c r="S17" s="15" t="e">
        <f t="shared" si="20"/>
        <v>#REF!</v>
      </c>
      <c r="T17" s="15" t="e">
        <f t="shared" si="20"/>
        <v>#REF!</v>
      </c>
      <c r="U17" s="15" t="e">
        <f t="shared" si="20"/>
        <v>#REF!</v>
      </c>
      <c r="V17" s="15" t="e">
        <f t="shared" si="20"/>
        <v>#REF!</v>
      </c>
      <c r="W17" s="15" t="e">
        <f t="shared" si="20"/>
        <v>#REF!</v>
      </c>
      <c r="X17" s="15" t="e">
        <f t="shared" si="20"/>
        <v>#REF!</v>
      </c>
      <c r="Y17" s="15" t="e">
        <f t="shared" si="20"/>
        <v>#REF!</v>
      </c>
      <c r="Z17" s="15" t="e">
        <f t="shared" si="20"/>
        <v>#REF!</v>
      </c>
      <c r="AA17" s="15" t="e">
        <f t="shared" si="20"/>
        <v>#REF!</v>
      </c>
      <c r="AB17" s="15" t="e">
        <f t="shared" si="20"/>
        <v>#REF!</v>
      </c>
      <c r="AC17" s="15" t="e">
        <f t="shared" si="20"/>
        <v>#REF!</v>
      </c>
      <c r="AD17" s="15" t="e">
        <f t="shared" si="20"/>
        <v>#REF!</v>
      </c>
      <c r="AE17" s="15" t="e">
        <f t="shared" si="20"/>
        <v>#REF!</v>
      </c>
      <c r="AF17" s="15" t="e">
        <f t="shared" si="20"/>
        <v>#REF!</v>
      </c>
      <c r="AG17" s="15" t="e">
        <f t="shared" si="20"/>
        <v>#REF!</v>
      </c>
      <c r="AH17" s="15" t="e">
        <f t="shared" si="20"/>
        <v>#REF!</v>
      </c>
      <c r="AI17" s="15" t="e">
        <f t="shared" si="20"/>
        <v>#REF!</v>
      </c>
      <c r="AJ17" s="15" t="e">
        <f t="shared" si="20"/>
        <v>#REF!</v>
      </c>
      <c r="AK17" s="15" t="e">
        <f t="shared" si="20"/>
        <v>#REF!</v>
      </c>
      <c r="AL17" s="15" t="e">
        <f t="shared" ref="AL17:BD17" si="21">AL11-AK11</f>
        <v>#REF!</v>
      </c>
      <c r="AM17" s="15" t="e">
        <f t="shared" si="21"/>
        <v>#REF!</v>
      </c>
      <c r="AN17" s="15" t="e">
        <f t="shared" si="21"/>
        <v>#REF!</v>
      </c>
      <c r="AO17" s="15" t="e">
        <f t="shared" si="21"/>
        <v>#REF!</v>
      </c>
      <c r="AP17" s="15" t="e">
        <f t="shared" si="21"/>
        <v>#REF!</v>
      </c>
      <c r="AQ17" s="15" t="e">
        <f t="shared" si="21"/>
        <v>#REF!</v>
      </c>
      <c r="AR17" s="15" t="e">
        <f t="shared" si="21"/>
        <v>#REF!</v>
      </c>
      <c r="AS17" s="15" t="e">
        <f t="shared" si="21"/>
        <v>#REF!</v>
      </c>
      <c r="AT17" s="15" t="e">
        <f t="shared" si="21"/>
        <v>#REF!</v>
      </c>
      <c r="AU17" s="15" t="e">
        <f t="shared" si="21"/>
        <v>#REF!</v>
      </c>
      <c r="AV17" s="15" t="e">
        <f t="shared" si="21"/>
        <v>#REF!</v>
      </c>
      <c r="AW17" s="15" t="e">
        <f t="shared" si="21"/>
        <v>#REF!</v>
      </c>
      <c r="AX17" s="15" t="e">
        <f t="shared" si="21"/>
        <v>#REF!</v>
      </c>
      <c r="AY17" s="15" t="e">
        <f t="shared" si="21"/>
        <v>#REF!</v>
      </c>
      <c r="AZ17" s="15" t="e">
        <f t="shared" si="21"/>
        <v>#REF!</v>
      </c>
      <c r="BA17" s="15" t="e">
        <f t="shared" si="21"/>
        <v>#REF!</v>
      </c>
      <c r="BB17" s="15" t="e">
        <f t="shared" si="21"/>
        <v>#REF!</v>
      </c>
      <c r="BC17" s="15" t="e">
        <f t="shared" si="21"/>
        <v>#REF!</v>
      </c>
      <c r="BD17" s="18" t="e">
        <f t="shared" si="21"/>
        <v>#REF!</v>
      </c>
    </row>
    <row r="18" spans="1:56">
      <c r="A18" t="s">
        <v>17</v>
      </c>
      <c r="B18" s="3" t="s">
        <v>32</v>
      </c>
      <c r="C18" s="3"/>
      <c r="D18" s="25" t="s">
        <v>21</v>
      </c>
      <c r="E18" s="13">
        <v>0</v>
      </c>
      <c r="F18" s="13" t="e">
        <f t="shared" ref="F18:AK18" si="22">F12-E12</f>
        <v>#REF!</v>
      </c>
      <c r="G18" s="13" t="e">
        <f t="shared" si="22"/>
        <v>#REF!</v>
      </c>
      <c r="H18" s="13" t="e">
        <f t="shared" si="22"/>
        <v>#REF!</v>
      </c>
      <c r="I18" s="13" t="e">
        <f t="shared" si="22"/>
        <v>#REF!</v>
      </c>
      <c r="J18" s="13" t="e">
        <f t="shared" si="22"/>
        <v>#REF!</v>
      </c>
      <c r="K18" s="13" t="e">
        <f t="shared" si="22"/>
        <v>#REF!</v>
      </c>
      <c r="L18" s="13" t="e">
        <f t="shared" si="22"/>
        <v>#REF!</v>
      </c>
      <c r="M18" s="13" t="e">
        <f t="shared" si="22"/>
        <v>#REF!</v>
      </c>
      <c r="N18" s="13" t="e">
        <f t="shared" si="22"/>
        <v>#REF!</v>
      </c>
      <c r="O18" s="13" t="e">
        <f t="shared" si="22"/>
        <v>#REF!</v>
      </c>
      <c r="P18" s="13" t="e">
        <f t="shared" si="22"/>
        <v>#REF!</v>
      </c>
      <c r="Q18" s="13" t="e">
        <f t="shared" si="22"/>
        <v>#REF!</v>
      </c>
      <c r="R18" s="13" t="e">
        <f t="shared" si="22"/>
        <v>#REF!</v>
      </c>
      <c r="S18" s="13" t="e">
        <f t="shared" si="22"/>
        <v>#REF!</v>
      </c>
      <c r="T18" s="13" t="e">
        <f t="shared" si="22"/>
        <v>#REF!</v>
      </c>
      <c r="U18" s="13" t="e">
        <f t="shared" si="22"/>
        <v>#REF!</v>
      </c>
      <c r="V18" s="13" t="e">
        <f t="shared" si="22"/>
        <v>#REF!</v>
      </c>
      <c r="W18" s="13" t="e">
        <f t="shared" si="22"/>
        <v>#REF!</v>
      </c>
      <c r="X18" s="13" t="e">
        <f t="shared" si="22"/>
        <v>#REF!</v>
      </c>
      <c r="Y18" s="13" t="e">
        <f t="shared" si="22"/>
        <v>#REF!</v>
      </c>
      <c r="Z18" s="13" t="e">
        <f t="shared" si="22"/>
        <v>#REF!</v>
      </c>
      <c r="AA18" s="13" t="e">
        <f t="shared" si="22"/>
        <v>#REF!</v>
      </c>
      <c r="AB18" s="13" t="e">
        <f t="shared" si="22"/>
        <v>#REF!</v>
      </c>
      <c r="AC18" s="13" t="e">
        <f t="shared" si="22"/>
        <v>#REF!</v>
      </c>
      <c r="AD18" s="13" t="e">
        <f t="shared" si="22"/>
        <v>#REF!</v>
      </c>
      <c r="AE18" s="13" t="e">
        <f t="shared" si="22"/>
        <v>#REF!</v>
      </c>
      <c r="AF18" s="13" t="e">
        <f t="shared" si="22"/>
        <v>#REF!</v>
      </c>
      <c r="AG18" s="13" t="e">
        <f t="shared" si="22"/>
        <v>#REF!</v>
      </c>
      <c r="AH18" s="13" t="e">
        <f t="shared" si="22"/>
        <v>#REF!</v>
      </c>
      <c r="AI18" s="13" t="e">
        <f t="shared" si="22"/>
        <v>#REF!</v>
      </c>
      <c r="AJ18" s="13" t="e">
        <f t="shared" si="22"/>
        <v>#REF!</v>
      </c>
      <c r="AK18" s="13" t="e">
        <f t="shared" si="22"/>
        <v>#REF!</v>
      </c>
      <c r="AL18" s="13" t="e">
        <f t="shared" ref="AL18:BD18" si="23">AL12-AK12</f>
        <v>#REF!</v>
      </c>
      <c r="AM18" s="13" t="e">
        <f t="shared" si="23"/>
        <v>#REF!</v>
      </c>
      <c r="AN18" s="13" t="e">
        <f t="shared" si="23"/>
        <v>#REF!</v>
      </c>
      <c r="AO18" s="13" t="e">
        <f t="shared" si="23"/>
        <v>#REF!</v>
      </c>
      <c r="AP18" s="13" t="e">
        <f t="shared" si="23"/>
        <v>#REF!</v>
      </c>
      <c r="AQ18" s="13" t="e">
        <f t="shared" si="23"/>
        <v>#REF!</v>
      </c>
      <c r="AR18" s="13" t="e">
        <f t="shared" si="23"/>
        <v>#REF!</v>
      </c>
      <c r="AS18" s="13" t="e">
        <f t="shared" si="23"/>
        <v>#REF!</v>
      </c>
      <c r="AT18" s="13" t="e">
        <f t="shared" si="23"/>
        <v>#REF!</v>
      </c>
      <c r="AU18" s="13" t="e">
        <f t="shared" si="23"/>
        <v>#REF!</v>
      </c>
      <c r="AV18" s="13" t="e">
        <f t="shared" si="23"/>
        <v>#REF!</v>
      </c>
      <c r="AW18" s="13" t="e">
        <f t="shared" si="23"/>
        <v>#REF!</v>
      </c>
      <c r="AX18" s="13" t="e">
        <f t="shared" si="23"/>
        <v>#REF!</v>
      </c>
      <c r="AY18" s="13" t="e">
        <f t="shared" si="23"/>
        <v>#REF!</v>
      </c>
      <c r="AZ18" s="13" t="e">
        <f t="shared" si="23"/>
        <v>#REF!</v>
      </c>
      <c r="BA18" s="13" t="e">
        <f t="shared" si="23"/>
        <v>#REF!</v>
      </c>
      <c r="BB18" s="13" t="e">
        <f t="shared" si="23"/>
        <v>#REF!</v>
      </c>
      <c r="BC18" s="13" t="e">
        <f t="shared" si="23"/>
        <v>#REF!</v>
      </c>
      <c r="BD18" s="16" t="e">
        <f t="shared" si="23"/>
        <v>#REF!</v>
      </c>
    </row>
    <row r="19" spans="1:56">
      <c r="A19" t="s">
        <v>17</v>
      </c>
      <c r="B19" s="4"/>
      <c r="C19" s="4">
        <f t="shared" si="19"/>
        <v>1</v>
      </c>
      <c r="D19" s="26" t="s">
        <v>22</v>
      </c>
      <c r="E19" s="14">
        <v>0</v>
      </c>
      <c r="F19" s="14" t="e">
        <f t="shared" ref="F19:AK19" si="24">F13-E13</f>
        <v>#REF!</v>
      </c>
      <c r="G19" s="14" t="e">
        <f t="shared" si="24"/>
        <v>#REF!</v>
      </c>
      <c r="H19" s="14" t="e">
        <f t="shared" si="24"/>
        <v>#REF!</v>
      </c>
      <c r="I19" s="14" t="e">
        <f t="shared" si="24"/>
        <v>#REF!</v>
      </c>
      <c r="J19" s="14" t="e">
        <f t="shared" si="24"/>
        <v>#REF!</v>
      </c>
      <c r="K19" s="14" t="e">
        <f t="shared" si="24"/>
        <v>#REF!</v>
      </c>
      <c r="L19" s="14" t="e">
        <f t="shared" si="24"/>
        <v>#REF!</v>
      </c>
      <c r="M19" s="14" t="e">
        <f t="shared" si="24"/>
        <v>#REF!</v>
      </c>
      <c r="N19" s="14" t="e">
        <f t="shared" si="24"/>
        <v>#REF!</v>
      </c>
      <c r="O19" s="14" t="e">
        <f t="shared" si="24"/>
        <v>#REF!</v>
      </c>
      <c r="P19" s="14" t="e">
        <f t="shared" si="24"/>
        <v>#REF!</v>
      </c>
      <c r="Q19" s="14" t="e">
        <f t="shared" si="24"/>
        <v>#REF!</v>
      </c>
      <c r="R19" s="14" t="e">
        <f t="shared" si="24"/>
        <v>#REF!</v>
      </c>
      <c r="S19" s="14" t="e">
        <f t="shared" si="24"/>
        <v>#REF!</v>
      </c>
      <c r="T19" s="14" t="e">
        <f t="shared" si="24"/>
        <v>#REF!</v>
      </c>
      <c r="U19" s="14" t="e">
        <f t="shared" si="24"/>
        <v>#REF!</v>
      </c>
      <c r="V19" s="14" t="e">
        <f t="shared" si="24"/>
        <v>#REF!</v>
      </c>
      <c r="W19" s="14" t="e">
        <f t="shared" si="24"/>
        <v>#REF!</v>
      </c>
      <c r="X19" s="14" t="e">
        <f t="shared" si="24"/>
        <v>#REF!</v>
      </c>
      <c r="Y19" s="14" t="e">
        <f t="shared" si="24"/>
        <v>#REF!</v>
      </c>
      <c r="Z19" s="14" t="e">
        <f t="shared" si="24"/>
        <v>#REF!</v>
      </c>
      <c r="AA19" s="14" t="e">
        <f t="shared" si="24"/>
        <v>#REF!</v>
      </c>
      <c r="AB19" s="14" t="e">
        <f t="shared" si="24"/>
        <v>#REF!</v>
      </c>
      <c r="AC19" s="14" t="e">
        <f t="shared" si="24"/>
        <v>#REF!</v>
      </c>
      <c r="AD19" s="14" t="e">
        <f t="shared" si="24"/>
        <v>#REF!</v>
      </c>
      <c r="AE19" s="14" t="e">
        <f t="shared" si="24"/>
        <v>#REF!</v>
      </c>
      <c r="AF19" s="14" t="e">
        <f t="shared" si="24"/>
        <v>#REF!</v>
      </c>
      <c r="AG19" s="14" t="e">
        <f t="shared" si="24"/>
        <v>#REF!</v>
      </c>
      <c r="AH19" s="14" t="e">
        <f t="shared" si="24"/>
        <v>#REF!</v>
      </c>
      <c r="AI19" s="14" t="e">
        <f t="shared" si="24"/>
        <v>#REF!</v>
      </c>
      <c r="AJ19" s="14" t="e">
        <f t="shared" si="24"/>
        <v>#REF!</v>
      </c>
      <c r="AK19" s="14" t="e">
        <f t="shared" si="24"/>
        <v>#REF!</v>
      </c>
      <c r="AL19" s="14" t="e">
        <f t="shared" ref="AL19:BD19" si="25">AL13-AK13</f>
        <v>#REF!</v>
      </c>
      <c r="AM19" s="14" t="e">
        <f t="shared" si="25"/>
        <v>#REF!</v>
      </c>
      <c r="AN19" s="14" t="e">
        <f t="shared" si="25"/>
        <v>#REF!</v>
      </c>
      <c r="AO19" s="14" t="e">
        <f t="shared" si="25"/>
        <v>#REF!</v>
      </c>
      <c r="AP19" s="14" t="e">
        <f t="shared" si="25"/>
        <v>#REF!</v>
      </c>
      <c r="AQ19" s="14" t="e">
        <f t="shared" si="25"/>
        <v>#REF!</v>
      </c>
      <c r="AR19" s="14" t="e">
        <f t="shared" si="25"/>
        <v>#REF!</v>
      </c>
      <c r="AS19" s="14" t="e">
        <f t="shared" si="25"/>
        <v>#REF!</v>
      </c>
      <c r="AT19" s="14" t="e">
        <f t="shared" si="25"/>
        <v>#REF!</v>
      </c>
      <c r="AU19" s="14" t="e">
        <f t="shared" si="25"/>
        <v>#REF!</v>
      </c>
      <c r="AV19" s="14" t="e">
        <f t="shared" si="25"/>
        <v>#REF!</v>
      </c>
      <c r="AW19" s="14" t="e">
        <f t="shared" si="25"/>
        <v>#REF!</v>
      </c>
      <c r="AX19" s="14" t="e">
        <f t="shared" si="25"/>
        <v>#REF!</v>
      </c>
      <c r="AY19" s="14" t="e">
        <f t="shared" si="25"/>
        <v>#REF!</v>
      </c>
      <c r="AZ19" s="14" t="e">
        <f t="shared" si="25"/>
        <v>#REF!</v>
      </c>
      <c r="BA19" s="14" t="e">
        <f t="shared" si="25"/>
        <v>#REF!</v>
      </c>
      <c r="BB19" s="14" t="e">
        <f t="shared" si="25"/>
        <v>#REF!</v>
      </c>
      <c r="BC19" s="14" t="e">
        <f t="shared" si="25"/>
        <v>#REF!</v>
      </c>
      <c r="BD19" s="17" t="e">
        <f t="shared" si="25"/>
        <v>#REF!</v>
      </c>
    </row>
    <row r="20" spans="1:56" ht="15.75" thickBot="1">
      <c r="A20" t="s">
        <v>17</v>
      </c>
      <c r="B20" s="5"/>
      <c r="C20" s="5">
        <f t="shared" si="19"/>
        <v>2</v>
      </c>
      <c r="D20" s="27" t="s">
        <v>23</v>
      </c>
      <c r="E20" s="15">
        <v>0</v>
      </c>
      <c r="F20" s="15" t="e">
        <f t="shared" ref="F20:AK20" si="26">F14-E14</f>
        <v>#REF!</v>
      </c>
      <c r="G20" s="15" t="e">
        <f t="shared" si="26"/>
        <v>#REF!</v>
      </c>
      <c r="H20" s="15" t="e">
        <f t="shared" si="26"/>
        <v>#REF!</v>
      </c>
      <c r="I20" s="15" t="e">
        <f t="shared" si="26"/>
        <v>#REF!</v>
      </c>
      <c r="J20" s="15" t="e">
        <f t="shared" si="26"/>
        <v>#REF!</v>
      </c>
      <c r="K20" s="15" t="e">
        <f t="shared" si="26"/>
        <v>#REF!</v>
      </c>
      <c r="L20" s="15" t="e">
        <f t="shared" si="26"/>
        <v>#REF!</v>
      </c>
      <c r="M20" s="15" t="e">
        <f t="shared" si="26"/>
        <v>#REF!</v>
      </c>
      <c r="N20" s="15" t="e">
        <f t="shared" si="26"/>
        <v>#REF!</v>
      </c>
      <c r="O20" s="15" t="e">
        <f t="shared" si="26"/>
        <v>#REF!</v>
      </c>
      <c r="P20" s="15" t="e">
        <f t="shared" si="26"/>
        <v>#REF!</v>
      </c>
      <c r="Q20" s="15" t="e">
        <f t="shared" si="26"/>
        <v>#REF!</v>
      </c>
      <c r="R20" s="15" t="e">
        <f t="shared" si="26"/>
        <v>#REF!</v>
      </c>
      <c r="S20" s="15" t="e">
        <f t="shared" si="26"/>
        <v>#REF!</v>
      </c>
      <c r="T20" s="15" t="e">
        <f t="shared" si="26"/>
        <v>#REF!</v>
      </c>
      <c r="U20" s="15" t="e">
        <f t="shared" si="26"/>
        <v>#REF!</v>
      </c>
      <c r="V20" s="15" t="e">
        <f t="shared" si="26"/>
        <v>#REF!</v>
      </c>
      <c r="W20" s="15" t="e">
        <f t="shared" si="26"/>
        <v>#REF!</v>
      </c>
      <c r="X20" s="15" t="e">
        <f t="shared" si="26"/>
        <v>#REF!</v>
      </c>
      <c r="Y20" s="15" t="e">
        <f t="shared" si="26"/>
        <v>#REF!</v>
      </c>
      <c r="Z20" s="15" t="e">
        <f t="shared" si="26"/>
        <v>#REF!</v>
      </c>
      <c r="AA20" s="15" t="e">
        <f t="shared" si="26"/>
        <v>#REF!</v>
      </c>
      <c r="AB20" s="15" t="e">
        <f t="shared" si="26"/>
        <v>#REF!</v>
      </c>
      <c r="AC20" s="15" t="e">
        <f t="shared" si="26"/>
        <v>#REF!</v>
      </c>
      <c r="AD20" s="15" t="e">
        <f t="shared" si="26"/>
        <v>#REF!</v>
      </c>
      <c r="AE20" s="15" t="e">
        <f t="shared" si="26"/>
        <v>#REF!</v>
      </c>
      <c r="AF20" s="15" t="e">
        <f t="shared" si="26"/>
        <v>#REF!</v>
      </c>
      <c r="AG20" s="15" t="e">
        <f t="shared" si="26"/>
        <v>#REF!</v>
      </c>
      <c r="AH20" s="15" t="e">
        <f t="shared" si="26"/>
        <v>#REF!</v>
      </c>
      <c r="AI20" s="15" t="e">
        <f t="shared" si="26"/>
        <v>#REF!</v>
      </c>
      <c r="AJ20" s="15" t="e">
        <f t="shared" si="26"/>
        <v>#REF!</v>
      </c>
      <c r="AK20" s="15" t="e">
        <f t="shared" si="26"/>
        <v>#REF!</v>
      </c>
      <c r="AL20" s="15" t="e">
        <f t="shared" ref="AL20:BD20" si="27">AL14-AK14</f>
        <v>#REF!</v>
      </c>
      <c r="AM20" s="15" t="e">
        <f t="shared" si="27"/>
        <v>#REF!</v>
      </c>
      <c r="AN20" s="15" t="e">
        <f t="shared" si="27"/>
        <v>#REF!</v>
      </c>
      <c r="AO20" s="15" t="e">
        <f t="shared" si="27"/>
        <v>#REF!</v>
      </c>
      <c r="AP20" s="15" t="e">
        <f t="shared" si="27"/>
        <v>#REF!</v>
      </c>
      <c r="AQ20" s="15" t="e">
        <f t="shared" si="27"/>
        <v>#REF!</v>
      </c>
      <c r="AR20" s="15" t="e">
        <f t="shared" si="27"/>
        <v>#REF!</v>
      </c>
      <c r="AS20" s="15" t="e">
        <f t="shared" si="27"/>
        <v>#REF!</v>
      </c>
      <c r="AT20" s="15" t="e">
        <f t="shared" si="27"/>
        <v>#REF!</v>
      </c>
      <c r="AU20" s="15" t="e">
        <f t="shared" si="27"/>
        <v>#REF!</v>
      </c>
      <c r="AV20" s="15" t="e">
        <f t="shared" si="27"/>
        <v>#REF!</v>
      </c>
      <c r="AW20" s="15" t="e">
        <f t="shared" si="27"/>
        <v>#REF!</v>
      </c>
      <c r="AX20" s="15" t="e">
        <f t="shared" si="27"/>
        <v>#REF!</v>
      </c>
      <c r="AY20" s="15" t="e">
        <f t="shared" si="27"/>
        <v>#REF!</v>
      </c>
      <c r="AZ20" s="15" t="e">
        <f t="shared" si="27"/>
        <v>#REF!</v>
      </c>
      <c r="BA20" s="15" t="e">
        <f t="shared" si="27"/>
        <v>#REF!</v>
      </c>
      <c r="BB20" s="15" t="e">
        <f t="shared" si="27"/>
        <v>#REF!</v>
      </c>
      <c r="BC20" s="15" t="e">
        <f t="shared" si="27"/>
        <v>#REF!</v>
      </c>
      <c r="BD20" s="18" t="e">
        <f t="shared" si="27"/>
        <v>#REF!</v>
      </c>
    </row>
    <row r="23" spans="1:56">
      <c r="B23" s="143" t="s">
        <v>30</v>
      </c>
      <c r="C23" s="143"/>
      <c r="D23" s="143" t="s">
        <v>25</v>
      </c>
      <c r="E23" s="143" t="s">
        <v>26</v>
      </c>
      <c r="F23" s="143"/>
      <c r="G23" s="143"/>
      <c r="H23" s="143" t="s">
        <v>27</v>
      </c>
      <c r="I23" s="143"/>
      <c r="J23" s="143"/>
      <c r="K23" s="143" t="s">
        <v>28</v>
      </c>
      <c r="L23" s="143"/>
      <c r="M23" s="143"/>
    </row>
    <row r="24" spans="1:56">
      <c r="B24" s="143"/>
      <c r="C24" s="143"/>
      <c r="D24" s="143"/>
      <c r="E24" s="30" t="s">
        <v>10</v>
      </c>
      <c r="F24" s="30" t="s">
        <v>13</v>
      </c>
      <c r="G24" s="30" t="s">
        <v>24</v>
      </c>
      <c r="H24" s="30" t="s">
        <v>10</v>
      </c>
      <c r="I24" s="30" t="s">
        <v>13</v>
      </c>
      <c r="J24" s="30" t="s">
        <v>24</v>
      </c>
      <c r="K24" s="30" t="s">
        <v>10</v>
      </c>
      <c r="L24" s="30" t="s">
        <v>13</v>
      </c>
      <c r="M24" s="30" t="s">
        <v>24</v>
      </c>
    </row>
    <row r="25" spans="1:56" ht="24" customHeight="1">
      <c r="B25" s="144" t="s">
        <v>6</v>
      </c>
      <c r="C25" s="144"/>
      <c r="D25" s="34" t="e">
        <f>BD3/$BD$3*100</f>
        <v>#REF!</v>
      </c>
      <c r="E25" s="35" t="e">
        <f>INDEX($E$9:$BD$14,1,HLOOKUP(#REF!,'S-кривая - РД'!$E$1:$BD$2,2,0))*100</f>
        <v>#REF!</v>
      </c>
      <c r="F25" s="35" t="e">
        <f>INDEX($E$9:$BD$14,3,HLOOKUP(#REF!,'S-кривая - РД'!$E$1:$BD$2,2,0))*100</f>
        <v>#REF!</v>
      </c>
      <c r="G25" s="35" t="e">
        <f>F25-E25</f>
        <v>#REF!</v>
      </c>
      <c r="H25" s="36" t="e">
        <f t="shared" ref="H25:I26" si="28">E25-K25</f>
        <v>#REF!</v>
      </c>
      <c r="I25" s="36" t="e">
        <f t="shared" si="28"/>
        <v>#REF!</v>
      </c>
      <c r="J25" s="36" t="e">
        <f>H25-I25</f>
        <v>#REF!</v>
      </c>
      <c r="K25" s="35">
        <v>50</v>
      </c>
      <c r="L25" s="35">
        <v>0</v>
      </c>
      <c r="M25" s="35">
        <v>-50</v>
      </c>
    </row>
    <row r="26" spans="1:56" ht="24" customHeight="1">
      <c r="B26" s="142" t="s">
        <v>32</v>
      </c>
      <c r="C26" s="142"/>
      <c r="D26" s="31" t="e">
        <f>BD6/$BD$3*100</f>
        <v>#REF!</v>
      </c>
      <c r="E26" s="32" t="e">
        <f>INDEX($E$9:$BD$14,4,HLOOKUP(#REF!,'S-кривая - РД'!$E$1:$BD$2,2,0))*100</f>
        <v>#REF!</v>
      </c>
      <c r="F26" s="32" t="e">
        <f>INDEX($E$9:$BD$14,6,HLOOKUP(#REF!,'S-кривая - РД'!$E$1:$BD$2,2,0))*100</f>
        <v>#REF!</v>
      </c>
      <c r="G26" s="32" t="e">
        <f>F26-E26</f>
        <v>#REF!</v>
      </c>
      <c r="H26" s="33" t="e">
        <f t="shared" si="28"/>
        <v>#REF!</v>
      </c>
      <c r="I26" s="33" t="e">
        <f t="shared" si="28"/>
        <v>#REF!</v>
      </c>
      <c r="J26" s="33" t="e">
        <f>H26-I26</f>
        <v>#REF!</v>
      </c>
      <c r="K26" s="35">
        <v>50</v>
      </c>
      <c r="L26" s="35">
        <v>0</v>
      </c>
      <c r="M26" s="35">
        <v>-50</v>
      </c>
    </row>
  </sheetData>
  <mergeCells count="7">
    <mergeCell ref="K23:M23"/>
    <mergeCell ref="B25:C25"/>
    <mergeCell ref="B26:C26"/>
    <mergeCell ref="B23:C24"/>
    <mergeCell ref="D23:D24"/>
    <mergeCell ref="E23:G23"/>
    <mergeCell ref="H23:J2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H15"/>
  <sheetViews>
    <sheetView tabSelected="1" zoomScaleNormal="100" zoomScaleSheetLayoutView="80" workbookViewId="0"/>
  </sheetViews>
  <sheetFormatPr defaultColWidth="9.140625" defaultRowHeight="12.75"/>
  <cols>
    <col min="1" max="2" width="16.7109375" style="57" customWidth="1"/>
    <col min="3" max="3" width="16.7109375" style="58" customWidth="1"/>
    <col min="4" max="4" width="16.7109375" style="59" customWidth="1"/>
    <col min="5" max="5" width="23.28515625" style="59" customWidth="1"/>
    <col min="6" max="10" width="16.7109375" style="60" customWidth="1"/>
    <col min="11" max="11" width="22.85546875" style="60" customWidth="1"/>
    <col min="12" max="12" width="16.7109375" style="40" customWidth="1"/>
    <col min="13" max="13" width="16.7109375" style="60" customWidth="1"/>
    <col min="14" max="15" width="18.28515625" style="60" customWidth="1"/>
    <col min="16" max="17" width="16.7109375" style="60" customWidth="1"/>
    <col min="18" max="18" width="18.7109375" style="60" customWidth="1"/>
    <col min="19" max="19" width="19.5703125" style="60" customWidth="1"/>
    <col min="20" max="21" width="16.7109375" style="60" customWidth="1"/>
    <col min="22" max="22" width="22" style="60" customWidth="1"/>
    <col min="23" max="23" width="16.7109375" style="59" customWidth="1"/>
    <col min="24" max="25" width="16.7109375" style="57" customWidth="1"/>
    <col min="26" max="26" width="16.7109375" style="60" customWidth="1"/>
    <col min="27" max="28" width="16.7109375" style="59" customWidth="1"/>
    <col min="29" max="30" width="16.7109375" style="61" customWidth="1"/>
    <col min="31" max="31" width="16.7109375" style="40" customWidth="1"/>
    <col min="32" max="35" width="16.7109375" style="61" customWidth="1"/>
    <col min="36" max="43" width="8.7109375" style="58" customWidth="1"/>
    <col min="44" max="44" width="14.7109375" style="58" customWidth="1"/>
    <col min="45" max="48" width="16.7109375" style="58" customWidth="1"/>
    <col min="49" max="49" width="16.7109375" style="117" customWidth="1"/>
    <col min="50" max="50" width="16.7109375" style="112" customWidth="1"/>
    <col min="51" max="52" width="16.7109375" style="62" customWidth="1"/>
    <col min="53" max="53" width="16.7109375" style="58" customWidth="1"/>
    <col min="54" max="61" width="16.7109375" style="62" customWidth="1"/>
    <col min="62" max="62" width="16.7109375" style="58" customWidth="1"/>
    <col min="63" max="64" width="16.7109375" style="62" customWidth="1"/>
    <col min="65" max="65" width="16.7109375" style="43" customWidth="1"/>
    <col min="66" max="70" width="16.7109375" style="63" customWidth="1"/>
    <col min="71" max="71" width="16.7109375" style="47" customWidth="1"/>
    <col min="72" max="73" width="16.7109375" style="61" customWidth="1"/>
    <col min="74" max="74" width="16.7109375" style="88" customWidth="1"/>
    <col min="75" max="75" width="16.7109375" style="129" customWidth="1"/>
    <col min="76" max="76" width="16.7109375" style="135" customWidth="1"/>
    <col min="77" max="84" width="16.7109375" style="136" customWidth="1"/>
    <col min="85" max="85" width="16.7109375" style="137" customWidth="1"/>
    <col min="86" max="86" width="16.7109375" style="138" customWidth="1"/>
    <col min="87" max="94" width="16.7109375" style="80" customWidth="1"/>
    <col min="95" max="111" width="16.7109375" style="139" customWidth="1"/>
    <col min="112" max="112" width="16.7109375" style="140" customWidth="1"/>
    <col min="113" max="16384" width="9.140625" style="56"/>
  </cols>
  <sheetData>
    <row r="1" spans="1:112" s="44" customFormat="1" ht="24.95" customHeight="1">
      <c r="A1" s="74" t="s">
        <v>42</v>
      </c>
      <c r="B1" s="75"/>
      <c r="C1" s="39"/>
      <c r="D1" s="41"/>
      <c r="E1" s="41"/>
      <c r="F1" s="39"/>
      <c r="G1" s="39"/>
      <c r="H1" s="39"/>
      <c r="I1" s="39"/>
      <c r="J1" s="39"/>
      <c r="K1" s="39"/>
      <c r="L1" s="41"/>
      <c r="M1" s="39"/>
      <c r="N1" s="39"/>
      <c r="O1" s="39"/>
      <c r="P1" s="39"/>
      <c r="Q1" s="39"/>
      <c r="R1" s="39"/>
      <c r="S1" s="39"/>
      <c r="T1" s="39"/>
      <c r="U1" s="39"/>
      <c r="V1" s="39"/>
      <c r="W1" s="41"/>
      <c r="X1" s="41"/>
      <c r="Y1" s="41"/>
      <c r="Z1" s="39"/>
      <c r="AA1" s="39"/>
      <c r="AB1" s="39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113"/>
      <c r="AX1" s="262" t="s">
        <v>225</v>
      </c>
      <c r="AY1" s="263"/>
      <c r="AZ1" s="263"/>
      <c r="BA1" s="263"/>
      <c r="BB1" s="263"/>
      <c r="BC1" s="263"/>
      <c r="BD1" s="263"/>
      <c r="BE1" s="263"/>
      <c r="BF1" s="263"/>
      <c r="BG1" s="263"/>
      <c r="BH1" s="263"/>
      <c r="BI1" s="263"/>
      <c r="BJ1" s="263"/>
      <c r="BK1" s="263"/>
      <c r="BL1" s="263"/>
      <c r="BM1" s="263"/>
      <c r="BN1" s="263"/>
      <c r="BO1" s="263"/>
      <c r="BP1" s="263"/>
      <c r="BQ1" s="263"/>
      <c r="BR1" s="263"/>
      <c r="BS1" s="263"/>
      <c r="BT1" s="263"/>
      <c r="BU1" s="264"/>
      <c r="BV1" s="271" t="s">
        <v>228</v>
      </c>
      <c r="BW1" s="272"/>
      <c r="BX1" s="189" t="s">
        <v>241</v>
      </c>
      <c r="BY1" s="190"/>
      <c r="BZ1" s="190"/>
      <c r="CA1" s="190"/>
      <c r="CB1" s="190"/>
      <c r="CC1" s="190"/>
      <c r="CD1" s="190"/>
      <c r="CE1" s="190"/>
      <c r="CF1" s="190"/>
      <c r="CG1" s="190"/>
      <c r="CH1" s="174" t="s">
        <v>224</v>
      </c>
      <c r="CI1" s="175"/>
      <c r="CJ1" s="175"/>
      <c r="CK1" s="175"/>
      <c r="CL1" s="175"/>
      <c r="CM1" s="175"/>
      <c r="CN1" s="175"/>
      <c r="CO1" s="175"/>
      <c r="CP1" s="175"/>
      <c r="CQ1" s="93"/>
      <c r="CR1" s="93"/>
      <c r="CS1" s="93"/>
      <c r="CT1" s="93"/>
      <c r="CU1" s="93"/>
      <c r="CV1" s="93"/>
      <c r="CW1" s="93"/>
      <c r="CX1" s="93"/>
      <c r="CY1" s="93"/>
      <c r="CZ1" s="93"/>
      <c r="DA1" s="93"/>
      <c r="DB1" s="93"/>
      <c r="DC1" s="93"/>
      <c r="DD1" s="93"/>
      <c r="DE1" s="93"/>
      <c r="DF1" s="93"/>
      <c r="DG1" s="93"/>
      <c r="DH1" s="93"/>
    </row>
    <row r="2" spans="1:112" s="45" customFormat="1" ht="24.95" customHeight="1">
      <c r="A2" s="44"/>
      <c r="B2" s="123" t="s">
        <v>172</v>
      </c>
      <c r="C2" s="84" t="s">
        <v>178</v>
      </c>
      <c r="D2" s="46"/>
      <c r="E2" s="46"/>
      <c r="F2" s="39"/>
      <c r="G2" s="39"/>
      <c r="H2" s="39"/>
      <c r="I2" s="39"/>
      <c r="J2" s="39"/>
      <c r="K2" s="39"/>
      <c r="L2" s="40"/>
      <c r="M2" s="39"/>
      <c r="N2" s="39"/>
      <c r="O2" s="39"/>
      <c r="P2" s="39"/>
      <c r="Q2" s="39"/>
      <c r="R2" s="39"/>
      <c r="S2" s="39"/>
      <c r="T2" s="39"/>
      <c r="U2" s="39"/>
      <c r="V2" s="39"/>
      <c r="W2" s="46"/>
      <c r="X2" s="40"/>
      <c r="Y2" s="40"/>
      <c r="Z2" s="39"/>
      <c r="AA2" s="40"/>
      <c r="AB2" s="40"/>
      <c r="AC2" s="40"/>
      <c r="AD2" s="40"/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S2" s="42"/>
      <c r="AT2" s="40"/>
      <c r="AU2" s="42"/>
      <c r="AV2" s="168" t="s">
        <v>218</v>
      </c>
      <c r="AW2" s="168"/>
      <c r="AX2" s="166" t="s">
        <v>217</v>
      </c>
      <c r="AY2" s="167"/>
      <c r="AZ2" s="167"/>
      <c r="BA2" s="167"/>
      <c r="BB2" s="167"/>
      <c r="BC2" s="167"/>
      <c r="BD2" s="167"/>
      <c r="BE2" s="167"/>
      <c r="BF2" s="167"/>
      <c r="BG2" s="167"/>
      <c r="BH2" s="167"/>
      <c r="BI2" s="167"/>
      <c r="BJ2" s="167"/>
      <c r="BK2" s="167"/>
      <c r="BL2" s="167"/>
      <c r="BM2" s="167"/>
      <c r="BN2" s="167"/>
      <c r="BO2" s="167"/>
      <c r="BP2" s="169" t="s">
        <v>219</v>
      </c>
      <c r="BQ2" s="169"/>
      <c r="BR2" s="169"/>
      <c r="BS2" s="169" t="s">
        <v>184</v>
      </c>
      <c r="BT2" s="169"/>
      <c r="BU2" s="169"/>
      <c r="BV2" s="128"/>
      <c r="BW2" s="130"/>
      <c r="BX2" s="209" t="s">
        <v>220</v>
      </c>
      <c r="BY2" s="210"/>
      <c r="BZ2" s="210"/>
      <c r="CA2" s="210"/>
      <c r="CB2" s="210"/>
      <c r="CC2" s="210"/>
      <c r="CD2" s="210"/>
      <c r="CE2" s="210"/>
      <c r="CF2" s="210"/>
      <c r="CG2" s="211"/>
      <c r="CH2" s="176" t="s">
        <v>195</v>
      </c>
      <c r="CI2" s="177"/>
      <c r="CJ2" s="177"/>
      <c r="CK2" s="177"/>
      <c r="CL2" s="177"/>
      <c r="CM2" s="177"/>
      <c r="CN2" s="177"/>
      <c r="CO2" s="177"/>
      <c r="CP2" s="178"/>
      <c r="CQ2" s="179" t="s">
        <v>196</v>
      </c>
      <c r="CR2" s="180"/>
      <c r="CS2" s="180"/>
      <c r="CT2" s="180"/>
      <c r="CU2" s="180"/>
      <c r="CV2" s="180"/>
      <c r="CW2" s="180"/>
      <c r="CX2" s="180"/>
      <c r="CY2" s="181"/>
      <c r="CZ2" s="182" t="s">
        <v>197</v>
      </c>
      <c r="DA2" s="183"/>
      <c r="DB2" s="183"/>
      <c r="DC2" s="183"/>
      <c r="DD2" s="183"/>
      <c r="DE2" s="183"/>
      <c r="DF2" s="183"/>
      <c r="DG2" s="183"/>
      <c r="DH2" s="181"/>
    </row>
    <row r="3" spans="1:112" s="45" customFormat="1" ht="24.95" customHeight="1">
      <c r="B3" s="124" t="s">
        <v>180</v>
      </c>
      <c r="C3" s="76" t="s">
        <v>256</v>
      </c>
      <c r="D3" s="39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39"/>
      <c r="W3" s="48"/>
      <c r="X3" s="49"/>
      <c r="Y3" s="49"/>
      <c r="Z3" s="39"/>
      <c r="AA3" s="64"/>
      <c r="AB3" s="77"/>
      <c r="AC3" s="39"/>
      <c r="AD3" s="39"/>
      <c r="AE3" s="39"/>
      <c r="AF3" s="39"/>
      <c r="AG3" s="39"/>
      <c r="AH3" s="39"/>
      <c r="AI3" s="39"/>
      <c r="AJ3" s="39"/>
      <c r="AK3" s="39"/>
      <c r="AL3" s="39"/>
      <c r="AM3" s="39"/>
      <c r="AN3" s="39"/>
      <c r="AO3" s="39"/>
      <c r="AP3" s="39"/>
      <c r="AQ3" s="39"/>
      <c r="AR3" s="39"/>
      <c r="AS3" s="39"/>
      <c r="AT3" s="39"/>
      <c r="AU3" s="39"/>
      <c r="AV3" s="39"/>
      <c r="AW3" s="114"/>
      <c r="AX3" s="252" t="s">
        <v>36</v>
      </c>
      <c r="AY3" s="252"/>
      <c r="AZ3" s="252"/>
      <c r="BA3" s="252" t="s">
        <v>38</v>
      </c>
      <c r="BB3" s="252"/>
      <c r="BC3" s="252"/>
      <c r="BD3" s="145" t="s">
        <v>163</v>
      </c>
      <c r="BE3" s="146"/>
      <c r="BF3" s="147"/>
      <c r="BG3" s="145" t="s">
        <v>164</v>
      </c>
      <c r="BH3" s="146"/>
      <c r="BI3" s="147"/>
      <c r="BJ3" s="252" t="s">
        <v>39</v>
      </c>
      <c r="BK3" s="252"/>
      <c r="BL3" s="252"/>
      <c r="BM3" s="252" t="s">
        <v>92</v>
      </c>
      <c r="BN3" s="252"/>
      <c r="BO3" s="252"/>
      <c r="BP3" s="252" t="s">
        <v>95</v>
      </c>
      <c r="BQ3" s="252"/>
      <c r="BR3" s="252"/>
      <c r="BS3" s="252" t="s">
        <v>98</v>
      </c>
      <c r="BT3" s="252"/>
      <c r="BU3" s="252"/>
      <c r="BV3" s="127"/>
      <c r="BW3" s="130"/>
      <c r="BX3" s="118"/>
      <c r="BY3" s="89"/>
      <c r="BZ3" s="89"/>
      <c r="CA3" s="89"/>
      <c r="CB3" s="89"/>
      <c r="CC3" s="89"/>
      <c r="CD3" s="89"/>
      <c r="CE3" s="89"/>
      <c r="CF3" s="89"/>
      <c r="CG3" s="106"/>
      <c r="CH3" s="184" t="s">
        <v>198</v>
      </c>
      <c r="CI3" s="185"/>
      <c r="CJ3" s="185" t="s">
        <v>199</v>
      </c>
      <c r="CK3" s="185"/>
      <c r="CL3" s="185" t="s">
        <v>200</v>
      </c>
      <c r="CM3" s="185"/>
      <c r="CN3" s="185" t="s">
        <v>201</v>
      </c>
      <c r="CO3" s="185"/>
      <c r="CP3" s="94"/>
      <c r="CQ3" s="186" t="s">
        <v>198</v>
      </c>
      <c r="CR3" s="186"/>
      <c r="CS3" s="186" t="s">
        <v>199</v>
      </c>
      <c r="CT3" s="186"/>
      <c r="CU3" s="186" t="s">
        <v>200</v>
      </c>
      <c r="CV3" s="186"/>
      <c r="CW3" s="186" t="s">
        <v>201</v>
      </c>
      <c r="CX3" s="186"/>
      <c r="CY3" s="95"/>
      <c r="CZ3" s="186" t="s">
        <v>198</v>
      </c>
      <c r="DA3" s="186"/>
      <c r="DB3" s="186" t="s">
        <v>199</v>
      </c>
      <c r="DC3" s="186"/>
      <c r="DD3" s="186" t="s">
        <v>200</v>
      </c>
      <c r="DE3" s="186"/>
      <c r="DF3" s="187" t="s">
        <v>201</v>
      </c>
      <c r="DG3" s="188"/>
      <c r="DH3" s="96"/>
    </row>
    <row r="4" spans="1:112" s="45" customFormat="1" ht="24.95" customHeight="1">
      <c r="B4" s="124" t="s">
        <v>41</v>
      </c>
      <c r="C4" s="77">
        <v>0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  <c r="AH4" s="39"/>
      <c r="AI4" s="39"/>
      <c r="AJ4" s="78"/>
      <c r="AK4" s="78"/>
      <c r="AL4" s="78"/>
      <c r="AM4" s="78"/>
      <c r="AN4" s="78"/>
      <c r="AO4" s="78"/>
      <c r="AP4" s="78"/>
      <c r="AQ4" s="78"/>
      <c r="AR4" s="78"/>
      <c r="AS4" s="39"/>
      <c r="AT4" s="39"/>
      <c r="AU4" s="39"/>
      <c r="AV4" s="39"/>
      <c r="AW4" s="114"/>
      <c r="AX4" s="252" t="s">
        <v>55</v>
      </c>
      <c r="AY4" s="252"/>
      <c r="AZ4" s="252"/>
      <c r="BA4" s="252" t="s">
        <v>56</v>
      </c>
      <c r="BB4" s="252"/>
      <c r="BC4" s="252"/>
      <c r="BD4" s="145" t="s">
        <v>167</v>
      </c>
      <c r="BE4" s="146"/>
      <c r="BF4" s="146"/>
      <c r="BG4" s="146"/>
      <c r="BH4" s="146"/>
      <c r="BI4" s="147"/>
      <c r="BJ4" s="252" t="s">
        <v>57</v>
      </c>
      <c r="BK4" s="252"/>
      <c r="BL4" s="252"/>
      <c r="BM4" s="252" t="s">
        <v>93</v>
      </c>
      <c r="BN4" s="252"/>
      <c r="BO4" s="252"/>
      <c r="BP4" s="252" t="s">
        <v>96</v>
      </c>
      <c r="BQ4" s="252"/>
      <c r="BR4" s="252"/>
      <c r="BS4" s="252" t="s">
        <v>53</v>
      </c>
      <c r="BT4" s="252"/>
      <c r="BU4" s="252"/>
      <c r="BV4" s="133"/>
      <c r="BW4" s="134"/>
      <c r="BX4" s="90"/>
      <c r="BY4" s="118"/>
      <c r="BZ4" s="118"/>
      <c r="CA4" s="118"/>
      <c r="CB4" s="118"/>
      <c r="CC4" s="90"/>
      <c r="CD4" s="90"/>
      <c r="CE4" s="90"/>
      <c r="CF4" s="90"/>
      <c r="CG4" s="107"/>
      <c r="CH4" s="148" t="s">
        <v>80</v>
      </c>
      <c r="CI4" s="149"/>
      <c r="CJ4" s="149"/>
      <c r="CK4" s="149"/>
      <c r="CL4" s="149"/>
      <c r="CM4" s="149"/>
      <c r="CN4" s="149"/>
      <c r="CO4" s="149"/>
      <c r="CP4" s="149"/>
      <c r="CQ4" s="149"/>
      <c r="CR4" s="149"/>
      <c r="CS4" s="149"/>
      <c r="CT4" s="149"/>
      <c r="CU4" s="149"/>
      <c r="CV4" s="149"/>
      <c r="CW4" s="149"/>
      <c r="CX4" s="149"/>
      <c r="CY4" s="149"/>
      <c r="CZ4" s="149"/>
      <c r="DA4" s="149"/>
      <c r="DB4" s="149"/>
      <c r="DC4" s="149"/>
      <c r="DD4" s="149"/>
      <c r="DE4" s="149"/>
      <c r="DF4" s="149"/>
      <c r="DG4" s="149"/>
      <c r="DH4" s="149"/>
    </row>
    <row r="5" spans="1:112" s="65" customFormat="1" ht="50.1" customHeight="1">
      <c r="A5" s="220" t="s">
        <v>89</v>
      </c>
      <c r="B5" s="220" t="s">
        <v>90</v>
      </c>
      <c r="C5" s="220" t="s">
        <v>91</v>
      </c>
      <c r="D5" s="220" t="s">
        <v>68</v>
      </c>
      <c r="E5" s="220" t="s">
        <v>79</v>
      </c>
      <c r="F5" s="220" t="s">
        <v>43</v>
      </c>
      <c r="G5" s="220" t="s">
        <v>77</v>
      </c>
      <c r="H5" s="217" t="s">
        <v>45</v>
      </c>
      <c r="I5" s="220" t="s">
        <v>46</v>
      </c>
      <c r="J5" s="217" t="s">
        <v>44</v>
      </c>
      <c r="K5" s="217" t="s">
        <v>144</v>
      </c>
      <c r="L5" s="217" t="s">
        <v>74</v>
      </c>
      <c r="M5" s="217" t="s">
        <v>50</v>
      </c>
      <c r="N5" s="217" t="s">
        <v>51</v>
      </c>
      <c r="O5" s="221" t="s">
        <v>52</v>
      </c>
      <c r="P5" s="221" t="s">
        <v>146</v>
      </c>
      <c r="Q5" s="221" t="s">
        <v>147</v>
      </c>
      <c r="R5" s="221" t="s">
        <v>148</v>
      </c>
      <c r="S5" s="221" t="s">
        <v>149</v>
      </c>
      <c r="T5" s="217" t="s">
        <v>58</v>
      </c>
      <c r="U5" s="217" t="s">
        <v>48</v>
      </c>
      <c r="V5" s="217" t="s">
        <v>150</v>
      </c>
      <c r="W5" s="220" t="s">
        <v>33</v>
      </c>
      <c r="X5" s="220" t="s">
        <v>34</v>
      </c>
      <c r="Y5" s="220" t="s">
        <v>73</v>
      </c>
      <c r="Z5" s="220" t="s">
        <v>47</v>
      </c>
      <c r="AA5" s="217" t="s">
        <v>2</v>
      </c>
      <c r="AB5" s="217" t="s">
        <v>71</v>
      </c>
      <c r="AC5" s="217" t="s">
        <v>49</v>
      </c>
      <c r="AD5" s="217" t="s">
        <v>72</v>
      </c>
      <c r="AE5" s="220" t="s">
        <v>40</v>
      </c>
      <c r="AF5" s="217" t="s">
        <v>4</v>
      </c>
      <c r="AG5" s="217" t="s">
        <v>5</v>
      </c>
      <c r="AH5" s="232" t="s">
        <v>168</v>
      </c>
      <c r="AI5" s="232" t="s">
        <v>159</v>
      </c>
      <c r="AJ5" s="145" t="s">
        <v>243</v>
      </c>
      <c r="AK5" s="146"/>
      <c r="AL5" s="146"/>
      <c r="AM5" s="146"/>
      <c r="AN5" s="146"/>
      <c r="AO5" s="146"/>
      <c r="AP5" s="146"/>
      <c r="AQ5" s="146"/>
      <c r="AR5" s="147"/>
      <c r="AS5" s="220" t="s">
        <v>244</v>
      </c>
      <c r="AT5" s="220" t="s">
        <v>245</v>
      </c>
      <c r="AU5" s="220" t="s">
        <v>1</v>
      </c>
      <c r="AV5" s="220" t="s">
        <v>0</v>
      </c>
      <c r="AW5" s="229" t="s">
        <v>246</v>
      </c>
      <c r="AX5" s="239" t="s">
        <v>35</v>
      </c>
      <c r="AY5" s="239"/>
      <c r="AZ5" s="239"/>
      <c r="BA5" s="239" t="s">
        <v>37</v>
      </c>
      <c r="BB5" s="239">
        <v>0</v>
      </c>
      <c r="BC5" s="239">
        <v>0</v>
      </c>
      <c r="BD5" s="237" t="s">
        <v>165</v>
      </c>
      <c r="BE5" s="237"/>
      <c r="BF5" s="237"/>
      <c r="BG5" s="237" t="s">
        <v>166</v>
      </c>
      <c r="BH5" s="237"/>
      <c r="BI5" s="237"/>
      <c r="BJ5" s="239" t="s">
        <v>181</v>
      </c>
      <c r="BK5" s="239">
        <v>0</v>
      </c>
      <c r="BL5" s="239">
        <v>0</v>
      </c>
      <c r="BM5" s="220" t="s">
        <v>182</v>
      </c>
      <c r="BN5" s="220"/>
      <c r="BO5" s="220"/>
      <c r="BP5" s="239" t="s">
        <v>97</v>
      </c>
      <c r="BQ5" s="239">
        <v>0</v>
      </c>
      <c r="BR5" s="239">
        <v>0</v>
      </c>
      <c r="BS5" s="239" t="s">
        <v>54</v>
      </c>
      <c r="BT5" s="239">
        <v>0</v>
      </c>
      <c r="BU5" s="240">
        <v>0</v>
      </c>
      <c r="BV5" s="267" t="s">
        <v>229</v>
      </c>
      <c r="BW5" s="265" t="s">
        <v>183</v>
      </c>
      <c r="BX5" s="204" t="s">
        <v>247</v>
      </c>
      <c r="BY5" s="212" t="s">
        <v>221</v>
      </c>
      <c r="BZ5" s="212" t="s">
        <v>253</v>
      </c>
      <c r="CA5" s="212" t="s">
        <v>252</v>
      </c>
      <c r="CB5" s="212" t="s">
        <v>249</v>
      </c>
      <c r="CC5" s="213" t="s">
        <v>222</v>
      </c>
      <c r="CD5" s="191" t="s">
        <v>223</v>
      </c>
      <c r="CE5" s="194" t="s">
        <v>185</v>
      </c>
      <c r="CF5" s="195"/>
      <c r="CG5" s="195"/>
      <c r="CH5" s="150" t="s">
        <v>35</v>
      </c>
      <c r="CI5" s="151"/>
      <c r="CJ5" s="151" t="s">
        <v>37</v>
      </c>
      <c r="CK5" s="151"/>
      <c r="CL5" s="151" t="s">
        <v>248</v>
      </c>
      <c r="CM5" s="151"/>
      <c r="CN5" s="151" t="s">
        <v>94</v>
      </c>
      <c r="CO5" s="151"/>
      <c r="CP5" s="152" t="s">
        <v>203</v>
      </c>
      <c r="CQ5" s="155" t="s">
        <v>204</v>
      </c>
      <c r="CR5" s="155"/>
      <c r="CS5" s="155" t="s">
        <v>37</v>
      </c>
      <c r="CT5" s="155"/>
      <c r="CU5" s="155" t="s">
        <v>248</v>
      </c>
      <c r="CV5" s="155"/>
      <c r="CW5" s="155" t="s">
        <v>94</v>
      </c>
      <c r="CX5" s="155"/>
      <c r="CY5" s="156" t="s">
        <v>203</v>
      </c>
      <c r="CZ5" s="155" t="s">
        <v>35</v>
      </c>
      <c r="DA5" s="155"/>
      <c r="DB5" s="155" t="s">
        <v>37</v>
      </c>
      <c r="DC5" s="155"/>
      <c r="DD5" s="155" t="s">
        <v>202</v>
      </c>
      <c r="DE5" s="155"/>
      <c r="DF5" s="155" t="s">
        <v>94</v>
      </c>
      <c r="DG5" s="155"/>
      <c r="DH5" s="156" t="s">
        <v>203</v>
      </c>
    </row>
    <row r="6" spans="1:112" s="65" customFormat="1" ht="60" customHeight="1">
      <c r="A6" s="220"/>
      <c r="B6" s="220"/>
      <c r="C6" s="220"/>
      <c r="D6" s="220"/>
      <c r="E6" s="220"/>
      <c r="F6" s="220"/>
      <c r="G6" s="220"/>
      <c r="H6" s="217"/>
      <c r="I6" s="220"/>
      <c r="J6" s="217"/>
      <c r="K6" s="217"/>
      <c r="L6" s="217"/>
      <c r="M6" s="217"/>
      <c r="N6" s="217"/>
      <c r="O6" s="222"/>
      <c r="P6" s="222"/>
      <c r="Q6" s="222"/>
      <c r="R6" s="222"/>
      <c r="S6" s="222"/>
      <c r="T6" s="217"/>
      <c r="U6" s="217"/>
      <c r="V6" s="217"/>
      <c r="W6" s="220"/>
      <c r="X6" s="220"/>
      <c r="Y6" s="220"/>
      <c r="Z6" s="220"/>
      <c r="AA6" s="217"/>
      <c r="AB6" s="217"/>
      <c r="AC6" s="217"/>
      <c r="AD6" s="217"/>
      <c r="AE6" s="220"/>
      <c r="AF6" s="217"/>
      <c r="AG6" s="217"/>
      <c r="AH6" s="233"/>
      <c r="AI6" s="233"/>
      <c r="AJ6" s="218" t="s">
        <v>59</v>
      </c>
      <c r="AK6" s="218" t="s">
        <v>60</v>
      </c>
      <c r="AL6" s="218" t="s">
        <v>61</v>
      </c>
      <c r="AM6" s="218" t="s">
        <v>242</v>
      </c>
      <c r="AN6" s="218" t="s">
        <v>62</v>
      </c>
      <c r="AO6" s="218" t="s">
        <v>63</v>
      </c>
      <c r="AP6" s="218" t="s">
        <v>64</v>
      </c>
      <c r="AQ6" s="218" t="s">
        <v>65</v>
      </c>
      <c r="AR6" s="218" t="s">
        <v>66</v>
      </c>
      <c r="AS6" s="220"/>
      <c r="AT6" s="220"/>
      <c r="AU6" s="220"/>
      <c r="AV6" s="220"/>
      <c r="AW6" s="229"/>
      <c r="AX6" s="261" t="s">
        <v>169</v>
      </c>
      <c r="AY6" s="216" t="s">
        <v>170</v>
      </c>
      <c r="AZ6" s="216" t="s">
        <v>171</v>
      </c>
      <c r="BA6" s="217" t="s">
        <v>169</v>
      </c>
      <c r="BB6" s="216" t="s">
        <v>170</v>
      </c>
      <c r="BC6" s="216" t="s">
        <v>171</v>
      </c>
      <c r="BD6" s="217" t="s">
        <v>169</v>
      </c>
      <c r="BE6" s="216" t="s">
        <v>170</v>
      </c>
      <c r="BF6" s="216" t="s">
        <v>171</v>
      </c>
      <c r="BG6" s="217" t="s">
        <v>169</v>
      </c>
      <c r="BH6" s="216" t="s">
        <v>170</v>
      </c>
      <c r="BI6" s="216" t="s">
        <v>171</v>
      </c>
      <c r="BJ6" s="217" t="s">
        <v>169</v>
      </c>
      <c r="BK6" s="216" t="s">
        <v>170</v>
      </c>
      <c r="BL6" s="216" t="s">
        <v>171</v>
      </c>
      <c r="BM6" s="217" t="s">
        <v>169</v>
      </c>
      <c r="BN6" s="216" t="s">
        <v>170</v>
      </c>
      <c r="BO6" s="216" t="s">
        <v>171</v>
      </c>
      <c r="BP6" s="217" t="s">
        <v>169</v>
      </c>
      <c r="BQ6" s="216" t="s">
        <v>170</v>
      </c>
      <c r="BR6" s="216" t="s">
        <v>171</v>
      </c>
      <c r="BS6" s="217" t="s">
        <v>169</v>
      </c>
      <c r="BT6" s="216" t="s">
        <v>170</v>
      </c>
      <c r="BU6" s="276" t="s">
        <v>171</v>
      </c>
      <c r="BV6" s="267"/>
      <c r="BW6" s="265"/>
      <c r="BX6" s="205"/>
      <c r="BY6" s="212"/>
      <c r="BZ6" s="212"/>
      <c r="CA6" s="212"/>
      <c r="CB6" s="212"/>
      <c r="CC6" s="214"/>
      <c r="CD6" s="192"/>
      <c r="CE6" s="196" t="s">
        <v>186</v>
      </c>
      <c r="CF6" s="196" t="s">
        <v>187</v>
      </c>
      <c r="CG6" s="198" t="s">
        <v>188</v>
      </c>
      <c r="CH6" s="159" t="s">
        <v>205</v>
      </c>
      <c r="CI6" s="160"/>
      <c r="CJ6" s="160" t="s">
        <v>206</v>
      </c>
      <c r="CK6" s="160"/>
      <c r="CL6" s="160" t="s">
        <v>207</v>
      </c>
      <c r="CM6" s="160"/>
      <c r="CN6" s="160" t="s">
        <v>208</v>
      </c>
      <c r="CO6" s="160"/>
      <c r="CP6" s="153"/>
      <c r="CQ6" s="161" t="s">
        <v>209</v>
      </c>
      <c r="CR6" s="161"/>
      <c r="CS6" s="161" t="s">
        <v>210</v>
      </c>
      <c r="CT6" s="161"/>
      <c r="CU6" s="161" t="s">
        <v>211</v>
      </c>
      <c r="CV6" s="161"/>
      <c r="CW6" s="162" t="s">
        <v>212</v>
      </c>
      <c r="CX6" s="163"/>
      <c r="CY6" s="157"/>
      <c r="CZ6" s="161" t="s">
        <v>213</v>
      </c>
      <c r="DA6" s="161"/>
      <c r="DB6" s="161" t="s">
        <v>214</v>
      </c>
      <c r="DC6" s="161"/>
      <c r="DD6" s="161" t="s">
        <v>215</v>
      </c>
      <c r="DE6" s="161"/>
      <c r="DF6" s="161" t="s">
        <v>216</v>
      </c>
      <c r="DG6" s="161"/>
      <c r="DH6" s="157"/>
    </row>
    <row r="7" spans="1:112" s="73" customFormat="1" ht="39.950000000000003" customHeight="1">
      <c r="A7" s="220"/>
      <c r="B7" s="220"/>
      <c r="C7" s="220"/>
      <c r="D7" s="220"/>
      <c r="E7" s="220"/>
      <c r="F7" s="220"/>
      <c r="G7" s="220"/>
      <c r="H7" s="217"/>
      <c r="I7" s="220"/>
      <c r="J7" s="217"/>
      <c r="K7" s="217"/>
      <c r="L7" s="217"/>
      <c r="M7" s="217"/>
      <c r="N7" s="217"/>
      <c r="O7" s="223"/>
      <c r="P7" s="223"/>
      <c r="Q7" s="223"/>
      <c r="R7" s="223"/>
      <c r="S7" s="223"/>
      <c r="T7" s="217"/>
      <c r="U7" s="217"/>
      <c r="V7" s="217"/>
      <c r="W7" s="220"/>
      <c r="X7" s="220"/>
      <c r="Y7" s="220"/>
      <c r="Z7" s="220"/>
      <c r="AA7" s="217"/>
      <c r="AB7" s="217"/>
      <c r="AC7" s="217"/>
      <c r="AD7" s="217"/>
      <c r="AE7" s="220"/>
      <c r="AF7" s="217"/>
      <c r="AG7" s="217"/>
      <c r="AH7" s="234"/>
      <c r="AI7" s="234"/>
      <c r="AJ7" s="219"/>
      <c r="AK7" s="219"/>
      <c r="AL7" s="219"/>
      <c r="AM7" s="219"/>
      <c r="AN7" s="219"/>
      <c r="AO7" s="219"/>
      <c r="AP7" s="219"/>
      <c r="AQ7" s="219"/>
      <c r="AR7" s="219"/>
      <c r="AS7" s="220"/>
      <c r="AT7" s="220"/>
      <c r="AU7" s="220"/>
      <c r="AV7" s="220"/>
      <c r="AW7" s="229"/>
      <c r="AX7" s="261"/>
      <c r="AY7" s="216"/>
      <c r="AZ7" s="216"/>
      <c r="BA7" s="217"/>
      <c r="BB7" s="216"/>
      <c r="BC7" s="216"/>
      <c r="BD7" s="217"/>
      <c r="BE7" s="216"/>
      <c r="BF7" s="216"/>
      <c r="BG7" s="217"/>
      <c r="BH7" s="216"/>
      <c r="BI7" s="216"/>
      <c r="BJ7" s="217"/>
      <c r="BK7" s="216"/>
      <c r="BL7" s="216"/>
      <c r="BM7" s="217"/>
      <c r="BN7" s="216"/>
      <c r="BO7" s="216"/>
      <c r="BP7" s="217"/>
      <c r="BQ7" s="216"/>
      <c r="BR7" s="216"/>
      <c r="BS7" s="217"/>
      <c r="BT7" s="216"/>
      <c r="BU7" s="276"/>
      <c r="BV7" s="268"/>
      <c r="BW7" s="266"/>
      <c r="BX7" s="206"/>
      <c r="BY7" s="212"/>
      <c r="BZ7" s="212"/>
      <c r="CA7" s="212"/>
      <c r="CB7" s="212"/>
      <c r="CC7" s="215"/>
      <c r="CD7" s="193"/>
      <c r="CE7" s="197"/>
      <c r="CF7" s="197"/>
      <c r="CG7" s="199"/>
      <c r="CH7" s="120" t="s">
        <v>170</v>
      </c>
      <c r="CI7" s="121" t="s">
        <v>171</v>
      </c>
      <c r="CJ7" s="121" t="s">
        <v>170</v>
      </c>
      <c r="CK7" s="121" t="s">
        <v>171</v>
      </c>
      <c r="CL7" s="121" t="s">
        <v>170</v>
      </c>
      <c r="CM7" s="121" t="s">
        <v>171</v>
      </c>
      <c r="CN7" s="121" t="s">
        <v>170</v>
      </c>
      <c r="CO7" s="121" t="s">
        <v>171</v>
      </c>
      <c r="CP7" s="154"/>
      <c r="CQ7" s="122" t="s">
        <v>170</v>
      </c>
      <c r="CR7" s="122" t="s">
        <v>171</v>
      </c>
      <c r="CS7" s="122" t="s">
        <v>170</v>
      </c>
      <c r="CT7" s="122" t="s">
        <v>171</v>
      </c>
      <c r="CU7" s="122" t="s">
        <v>170</v>
      </c>
      <c r="CV7" s="122" t="s">
        <v>171</v>
      </c>
      <c r="CW7" s="122" t="s">
        <v>170</v>
      </c>
      <c r="CX7" s="122" t="s">
        <v>171</v>
      </c>
      <c r="CY7" s="158"/>
      <c r="CZ7" s="122" t="s">
        <v>170</v>
      </c>
      <c r="DA7" s="122" t="s">
        <v>171</v>
      </c>
      <c r="DB7" s="122" t="s">
        <v>170</v>
      </c>
      <c r="DC7" s="122" t="s">
        <v>171</v>
      </c>
      <c r="DD7" s="122" t="s">
        <v>170</v>
      </c>
      <c r="DE7" s="122" t="s">
        <v>171</v>
      </c>
      <c r="DF7" s="122" t="s">
        <v>170</v>
      </c>
      <c r="DG7" s="122" t="s">
        <v>171</v>
      </c>
      <c r="DH7" s="158"/>
    </row>
    <row r="8" spans="1:112" s="65" customFormat="1" ht="20.100000000000001" customHeight="1">
      <c r="A8" s="50">
        <v>1</v>
      </c>
      <c r="B8" s="50">
        <v>2</v>
      </c>
      <c r="C8" s="50">
        <v>3</v>
      </c>
      <c r="D8" s="50">
        <v>4</v>
      </c>
      <c r="E8" s="50">
        <v>5</v>
      </c>
      <c r="F8" s="50">
        <v>6</v>
      </c>
      <c r="G8" s="50">
        <v>7</v>
      </c>
      <c r="H8" s="141">
        <v>8</v>
      </c>
      <c r="I8" s="50">
        <v>9</v>
      </c>
      <c r="J8" s="141">
        <v>10</v>
      </c>
      <c r="K8" s="141">
        <v>11</v>
      </c>
      <c r="L8" s="141">
        <v>12</v>
      </c>
      <c r="M8" s="141">
        <v>13</v>
      </c>
      <c r="N8" s="141">
        <v>14</v>
      </c>
      <c r="O8" s="141">
        <v>15</v>
      </c>
      <c r="P8" s="141">
        <v>16</v>
      </c>
      <c r="Q8" s="141">
        <v>17</v>
      </c>
      <c r="R8" s="141">
        <v>18</v>
      </c>
      <c r="S8" s="141">
        <v>19</v>
      </c>
      <c r="T8" s="141">
        <v>20</v>
      </c>
      <c r="U8" s="141">
        <v>21</v>
      </c>
      <c r="V8" s="141">
        <v>22</v>
      </c>
      <c r="W8" s="50">
        <v>23</v>
      </c>
      <c r="X8" s="50">
        <v>24</v>
      </c>
      <c r="Y8" s="50">
        <v>25</v>
      </c>
      <c r="Z8" s="50">
        <v>26</v>
      </c>
      <c r="AA8" s="141">
        <v>27</v>
      </c>
      <c r="AB8" s="141">
        <v>28</v>
      </c>
      <c r="AC8" s="141">
        <v>29</v>
      </c>
      <c r="AD8" s="141">
        <v>30</v>
      </c>
      <c r="AE8" s="50">
        <v>31</v>
      </c>
      <c r="AF8" s="141">
        <v>32</v>
      </c>
      <c r="AG8" s="141">
        <v>33</v>
      </c>
      <c r="AH8" s="50">
        <v>34</v>
      </c>
      <c r="AI8" s="50">
        <v>35</v>
      </c>
      <c r="AJ8" s="50">
        <v>36</v>
      </c>
      <c r="AK8" s="50">
        <v>37</v>
      </c>
      <c r="AL8" s="50">
        <v>38</v>
      </c>
      <c r="AM8" s="50">
        <v>39</v>
      </c>
      <c r="AN8" s="50">
        <v>40</v>
      </c>
      <c r="AO8" s="50">
        <v>41</v>
      </c>
      <c r="AP8" s="50">
        <v>42</v>
      </c>
      <c r="AQ8" s="50">
        <v>43</v>
      </c>
      <c r="AR8" s="50">
        <v>44</v>
      </c>
      <c r="AS8" s="50">
        <v>45</v>
      </c>
      <c r="AT8" s="50">
        <v>46</v>
      </c>
      <c r="AU8" s="50">
        <v>47</v>
      </c>
      <c r="AV8" s="50">
        <v>48</v>
      </c>
      <c r="AW8" s="115">
        <v>49</v>
      </c>
      <c r="AX8" s="110">
        <v>50</v>
      </c>
      <c r="AY8" s="50">
        <v>51</v>
      </c>
      <c r="AZ8" s="50">
        <v>52</v>
      </c>
      <c r="BA8" s="50">
        <v>53</v>
      </c>
      <c r="BB8" s="50">
        <v>54</v>
      </c>
      <c r="BC8" s="50">
        <v>55</v>
      </c>
      <c r="BD8" s="50">
        <v>56</v>
      </c>
      <c r="BE8" s="50">
        <v>57</v>
      </c>
      <c r="BF8" s="50">
        <v>58</v>
      </c>
      <c r="BG8" s="50">
        <v>59</v>
      </c>
      <c r="BH8" s="50">
        <v>60</v>
      </c>
      <c r="BI8" s="50">
        <v>61</v>
      </c>
      <c r="BJ8" s="50">
        <v>62</v>
      </c>
      <c r="BK8" s="50">
        <v>63</v>
      </c>
      <c r="BL8" s="50">
        <v>64</v>
      </c>
      <c r="BM8" s="50">
        <v>65</v>
      </c>
      <c r="BN8" s="50">
        <v>66</v>
      </c>
      <c r="BO8" s="50">
        <v>67</v>
      </c>
      <c r="BP8" s="50">
        <v>68</v>
      </c>
      <c r="BQ8" s="50">
        <v>69</v>
      </c>
      <c r="BR8" s="50">
        <v>70</v>
      </c>
      <c r="BS8" s="50">
        <v>71</v>
      </c>
      <c r="BT8" s="50">
        <v>72</v>
      </c>
      <c r="BU8" s="85">
        <v>73</v>
      </c>
      <c r="BV8" s="131">
        <v>74</v>
      </c>
      <c r="BW8" s="115">
        <v>75</v>
      </c>
      <c r="BX8" s="125" t="s">
        <v>173</v>
      </c>
      <c r="BY8" s="119" t="s">
        <v>189</v>
      </c>
      <c r="BZ8" s="119" t="s">
        <v>190</v>
      </c>
      <c r="CA8" s="119" t="s">
        <v>191</v>
      </c>
      <c r="CB8" s="119" t="s">
        <v>192</v>
      </c>
      <c r="CC8" s="119" t="s">
        <v>193</v>
      </c>
      <c r="CD8" s="119" t="s">
        <v>194</v>
      </c>
      <c r="CE8" s="119" t="s">
        <v>250</v>
      </c>
      <c r="CF8" s="119" t="s">
        <v>254</v>
      </c>
      <c r="CG8" s="119" t="s">
        <v>255</v>
      </c>
      <c r="CH8" s="97">
        <v>76</v>
      </c>
      <c r="CI8" s="98">
        <v>77</v>
      </c>
      <c r="CJ8" s="98">
        <v>78</v>
      </c>
      <c r="CK8" s="98">
        <v>79</v>
      </c>
      <c r="CL8" s="98">
        <v>80</v>
      </c>
      <c r="CM8" s="98">
        <v>81</v>
      </c>
      <c r="CN8" s="98">
        <v>82</v>
      </c>
      <c r="CO8" s="98">
        <v>83</v>
      </c>
      <c r="CP8" s="98">
        <v>84</v>
      </c>
      <c r="CQ8" s="99">
        <v>85</v>
      </c>
      <c r="CR8" s="99">
        <v>86</v>
      </c>
      <c r="CS8" s="99">
        <v>87</v>
      </c>
      <c r="CT8" s="99">
        <v>88</v>
      </c>
      <c r="CU8" s="99">
        <v>89</v>
      </c>
      <c r="CV8" s="99">
        <v>90</v>
      </c>
      <c r="CW8" s="99">
        <v>91</v>
      </c>
      <c r="CX8" s="99">
        <v>92</v>
      </c>
      <c r="CY8" s="99">
        <v>93</v>
      </c>
      <c r="CZ8" s="100" t="s">
        <v>230</v>
      </c>
      <c r="DA8" s="100" t="s">
        <v>231</v>
      </c>
      <c r="DB8" s="100" t="s">
        <v>232</v>
      </c>
      <c r="DC8" s="100" t="s">
        <v>233</v>
      </c>
      <c r="DD8" s="100" t="s">
        <v>234</v>
      </c>
      <c r="DE8" s="100" t="s">
        <v>235</v>
      </c>
      <c r="DF8" s="100" t="s">
        <v>236</v>
      </c>
      <c r="DG8" s="100" t="s">
        <v>237</v>
      </c>
      <c r="DH8" s="100" t="s">
        <v>238</v>
      </c>
    </row>
    <row r="9" spans="1:112" s="66" customFormat="1" ht="129.94999999999999" customHeight="1">
      <c r="A9" s="51" t="s">
        <v>125</v>
      </c>
      <c r="B9" s="51" t="s">
        <v>103</v>
      </c>
      <c r="C9" s="51" t="s">
        <v>126</v>
      </c>
      <c r="D9" s="51" t="s">
        <v>124</v>
      </c>
      <c r="E9" s="51" t="s">
        <v>128</v>
      </c>
      <c r="F9" s="51">
        <v>1</v>
      </c>
      <c r="G9" s="51">
        <v>1</v>
      </c>
      <c r="H9" s="51">
        <v>1</v>
      </c>
      <c r="I9" s="51">
        <v>3</v>
      </c>
      <c r="J9" s="51" t="s">
        <v>123</v>
      </c>
      <c r="K9" s="51" t="s">
        <v>145</v>
      </c>
      <c r="L9" s="51" t="s">
        <v>121</v>
      </c>
      <c r="M9" s="51" t="s">
        <v>81</v>
      </c>
      <c r="N9" s="51" t="s">
        <v>82</v>
      </c>
      <c r="O9" s="51" t="s">
        <v>101</v>
      </c>
      <c r="P9" s="51" t="s">
        <v>69</v>
      </c>
      <c r="Q9" s="52">
        <v>44367</v>
      </c>
      <c r="R9" s="53">
        <v>3</v>
      </c>
      <c r="S9" s="52">
        <v>44459</v>
      </c>
      <c r="T9" s="53" t="s">
        <v>67</v>
      </c>
      <c r="U9" s="51" t="s">
        <v>83</v>
      </c>
      <c r="V9" s="53" t="s">
        <v>151</v>
      </c>
      <c r="W9" s="51" t="s">
        <v>85</v>
      </c>
      <c r="X9" s="54">
        <v>2</v>
      </c>
      <c r="Y9" s="54">
        <v>0</v>
      </c>
      <c r="Z9" s="51" t="s">
        <v>76</v>
      </c>
      <c r="AA9" s="51" t="s">
        <v>122</v>
      </c>
      <c r="AB9" s="51" t="s">
        <v>129</v>
      </c>
      <c r="AC9" s="52" t="s">
        <v>102</v>
      </c>
      <c r="AD9" s="52" t="s">
        <v>130</v>
      </c>
      <c r="AE9" s="55" t="s">
        <v>106</v>
      </c>
      <c r="AF9" s="52">
        <v>44781</v>
      </c>
      <c r="AG9" s="52">
        <v>44875</v>
      </c>
      <c r="AH9" s="38" t="s">
        <v>161</v>
      </c>
      <c r="AI9" s="38" t="s">
        <v>162</v>
      </c>
      <c r="AJ9" s="55"/>
      <c r="AK9" s="55">
        <v>190</v>
      </c>
      <c r="AL9" s="55"/>
      <c r="AM9" s="55"/>
      <c r="AN9" s="55"/>
      <c r="AO9" s="55">
        <v>189</v>
      </c>
      <c r="AP9" s="55">
        <v>189</v>
      </c>
      <c r="AQ9" s="55"/>
      <c r="AR9" s="55">
        <v>568</v>
      </c>
      <c r="AS9" s="55">
        <v>589</v>
      </c>
      <c r="AT9" s="55">
        <v>589</v>
      </c>
      <c r="AU9" s="55">
        <v>100</v>
      </c>
      <c r="AV9" s="55">
        <v>100</v>
      </c>
      <c r="AW9" s="116">
        <v>0</v>
      </c>
      <c r="AX9" s="111">
        <v>44781</v>
      </c>
      <c r="AY9" s="52">
        <v>44781</v>
      </c>
      <c r="AZ9" s="52">
        <v>44927</v>
      </c>
      <c r="BA9" s="52">
        <v>44987</v>
      </c>
      <c r="BB9" s="52">
        <v>44987</v>
      </c>
      <c r="BC9" s="52">
        <v>44987</v>
      </c>
      <c r="BD9" s="52">
        <f>BA9</f>
        <v>44987</v>
      </c>
      <c r="BE9" s="52">
        <f>BD9</f>
        <v>44987</v>
      </c>
      <c r="BF9" s="52" t="s">
        <v>117</v>
      </c>
      <c r="BG9" s="52">
        <f>BD9+8</f>
        <v>44995</v>
      </c>
      <c r="BH9" s="52">
        <f>BG9</f>
        <v>44995</v>
      </c>
      <c r="BI9" s="52" t="s">
        <v>117</v>
      </c>
      <c r="BJ9" s="52">
        <v>44988</v>
      </c>
      <c r="BK9" s="52">
        <v>44988</v>
      </c>
      <c r="BL9" s="52">
        <v>44988</v>
      </c>
      <c r="BM9" s="52">
        <v>44991</v>
      </c>
      <c r="BN9" s="52">
        <v>45003</v>
      </c>
      <c r="BO9" s="52">
        <v>45016</v>
      </c>
      <c r="BP9" s="52">
        <v>45016</v>
      </c>
      <c r="BQ9" s="52">
        <v>45031</v>
      </c>
      <c r="BR9" s="52">
        <v>45060</v>
      </c>
      <c r="BS9" s="52">
        <v>45060</v>
      </c>
      <c r="BT9" s="52">
        <v>45069</v>
      </c>
      <c r="BU9" s="86">
        <v>45074</v>
      </c>
      <c r="BV9" s="132"/>
      <c r="BW9" s="116"/>
      <c r="BX9" s="91" t="s">
        <v>239</v>
      </c>
      <c r="BY9" s="91" t="s">
        <v>240</v>
      </c>
      <c r="BZ9" s="91"/>
      <c r="CA9" s="91"/>
      <c r="CB9" s="91" t="s">
        <v>251</v>
      </c>
      <c r="CC9" s="91"/>
      <c r="CD9" s="91"/>
      <c r="CE9" s="91"/>
      <c r="CF9" s="91"/>
      <c r="CG9" s="108"/>
      <c r="CH9" s="101"/>
      <c r="CI9" s="79"/>
      <c r="CJ9" s="79"/>
      <c r="CK9" s="79"/>
      <c r="CL9" s="79"/>
      <c r="CM9" s="79"/>
      <c r="CN9" s="79"/>
      <c r="CO9" s="79"/>
      <c r="CP9" s="79"/>
      <c r="CQ9" s="102"/>
      <c r="CR9" s="102"/>
      <c r="CS9" s="102"/>
      <c r="CT9" s="102"/>
      <c r="CU9" s="102"/>
      <c r="CV9" s="102"/>
      <c r="CW9" s="102"/>
      <c r="CX9" s="102"/>
      <c r="CY9" s="102"/>
      <c r="CZ9" s="102"/>
      <c r="DA9" s="102"/>
      <c r="DB9" s="102"/>
      <c r="DC9" s="102"/>
      <c r="DD9" s="102"/>
      <c r="DE9" s="102"/>
      <c r="DF9" s="102"/>
      <c r="DG9" s="102"/>
      <c r="DH9" s="102"/>
    </row>
    <row r="10" spans="1:112" s="67" customFormat="1" ht="249.95" customHeight="1">
      <c r="A10" s="248" t="s">
        <v>132</v>
      </c>
      <c r="B10" s="250" t="s">
        <v>104</v>
      </c>
      <c r="C10" s="248" t="s">
        <v>133</v>
      </c>
      <c r="D10" s="250" t="s">
        <v>70</v>
      </c>
      <c r="E10" s="250" t="s">
        <v>127</v>
      </c>
      <c r="F10" s="250" t="s">
        <v>134</v>
      </c>
      <c r="G10" s="250" t="s">
        <v>78</v>
      </c>
      <c r="H10" s="250" t="s">
        <v>155</v>
      </c>
      <c r="I10" s="250" t="s">
        <v>105</v>
      </c>
      <c r="J10" s="235" t="s">
        <v>135</v>
      </c>
      <c r="K10" s="235" t="s">
        <v>154</v>
      </c>
      <c r="L10" s="235" t="s">
        <v>153</v>
      </c>
      <c r="M10" s="235" t="s">
        <v>136</v>
      </c>
      <c r="N10" s="235" t="s">
        <v>137</v>
      </c>
      <c r="O10" s="235" t="s">
        <v>99</v>
      </c>
      <c r="P10" s="235" t="s">
        <v>100</v>
      </c>
      <c r="Q10" s="235" t="s">
        <v>99</v>
      </c>
      <c r="R10" s="235" t="s">
        <v>100</v>
      </c>
      <c r="S10" s="235" t="s">
        <v>100</v>
      </c>
      <c r="T10" s="235" t="s">
        <v>100</v>
      </c>
      <c r="U10" s="235" t="s">
        <v>84</v>
      </c>
      <c r="V10" s="230" t="s">
        <v>152</v>
      </c>
      <c r="W10" s="235" t="s">
        <v>86</v>
      </c>
      <c r="X10" s="235" t="s">
        <v>87</v>
      </c>
      <c r="Y10" s="235" t="s">
        <v>88</v>
      </c>
      <c r="Z10" s="235" t="s">
        <v>75</v>
      </c>
      <c r="AA10" s="235" t="s">
        <v>138</v>
      </c>
      <c r="AB10" s="235" t="s">
        <v>139</v>
      </c>
      <c r="AC10" s="253" t="s">
        <v>140</v>
      </c>
      <c r="AD10" s="253" t="s">
        <v>158</v>
      </c>
      <c r="AE10" s="230" t="s">
        <v>107</v>
      </c>
      <c r="AF10" s="230" t="s">
        <v>108</v>
      </c>
      <c r="AG10" s="230" t="s">
        <v>109</v>
      </c>
      <c r="AH10" s="230" t="s">
        <v>160</v>
      </c>
      <c r="AI10" s="230" t="s">
        <v>179</v>
      </c>
      <c r="AJ10" s="255" t="s">
        <v>110</v>
      </c>
      <c r="AK10" s="256"/>
      <c r="AL10" s="256"/>
      <c r="AM10" s="256"/>
      <c r="AN10" s="256"/>
      <c r="AO10" s="256"/>
      <c r="AP10" s="256"/>
      <c r="AQ10" s="257"/>
      <c r="AR10" s="246" t="s">
        <v>111</v>
      </c>
      <c r="AS10" s="246" t="s">
        <v>112</v>
      </c>
      <c r="AT10" s="246" t="s">
        <v>113</v>
      </c>
      <c r="AU10" s="246" t="s">
        <v>114</v>
      </c>
      <c r="AV10" s="246" t="s">
        <v>115</v>
      </c>
      <c r="AW10" s="242" t="s">
        <v>116</v>
      </c>
      <c r="AX10" s="244" t="s">
        <v>118</v>
      </c>
      <c r="AY10" s="230" t="s">
        <v>141</v>
      </c>
      <c r="AZ10" s="230" t="s">
        <v>119</v>
      </c>
      <c r="BA10" s="230" t="s">
        <v>118</v>
      </c>
      <c r="BB10" s="230" t="s">
        <v>141</v>
      </c>
      <c r="BC10" s="230" t="s">
        <v>119</v>
      </c>
      <c r="BD10" s="230" t="s">
        <v>118</v>
      </c>
      <c r="BE10" s="230" t="s">
        <v>131</v>
      </c>
      <c r="BF10" s="230" t="s">
        <v>119</v>
      </c>
      <c r="BG10" s="230" t="s">
        <v>118</v>
      </c>
      <c r="BH10" s="230" t="s">
        <v>131</v>
      </c>
      <c r="BI10" s="230" t="s">
        <v>119</v>
      </c>
      <c r="BJ10" s="241" t="s">
        <v>156</v>
      </c>
      <c r="BK10" s="241"/>
      <c r="BL10" s="241"/>
      <c r="BM10" s="238" t="s">
        <v>142</v>
      </c>
      <c r="BN10" s="238"/>
      <c r="BO10" s="238"/>
      <c r="BP10" s="274" t="s">
        <v>143</v>
      </c>
      <c r="BQ10" s="274"/>
      <c r="BR10" s="274"/>
      <c r="BS10" s="241" t="s">
        <v>157</v>
      </c>
      <c r="BT10" s="241"/>
      <c r="BU10" s="275"/>
      <c r="BV10" s="269" t="s">
        <v>227</v>
      </c>
      <c r="BW10" s="273" t="s">
        <v>226</v>
      </c>
      <c r="BX10" s="207"/>
      <c r="BY10" s="200"/>
      <c r="BZ10" s="200"/>
      <c r="CA10" s="200"/>
      <c r="CB10" s="200"/>
      <c r="CC10" s="200"/>
      <c r="CD10" s="200"/>
      <c r="CE10" s="200"/>
      <c r="CF10" s="200"/>
      <c r="CG10" s="202"/>
      <c r="CH10" s="170"/>
      <c r="CI10" s="172"/>
      <c r="CJ10" s="172"/>
      <c r="CK10" s="172"/>
      <c r="CL10" s="172"/>
      <c r="CM10" s="172"/>
      <c r="CN10" s="172"/>
      <c r="CO10" s="172"/>
      <c r="CP10" s="172"/>
      <c r="CQ10" s="164"/>
      <c r="CR10" s="164"/>
      <c r="CS10" s="164"/>
      <c r="CT10" s="164"/>
      <c r="CU10" s="164"/>
      <c r="CV10" s="164"/>
      <c r="CW10" s="164"/>
      <c r="CX10" s="164"/>
      <c r="CY10" s="164"/>
      <c r="CZ10" s="164"/>
      <c r="DA10" s="164"/>
      <c r="DB10" s="164"/>
      <c r="DC10" s="164"/>
      <c r="DD10" s="164"/>
      <c r="DE10" s="164"/>
      <c r="DF10" s="164"/>
      <c r="DG10" s="164"/>
      <c r="DH10" s="164"/>
    </row>
    <row r="11" spans="1:112" s="72" customFormat="1" ht="249.95" customHeight="1">
      <c r="A11" s="249"/>
      <c r="B11" s="251"/>
      <c r="C11" s="249"/>
      <c r="D11" s="251"/>
      <c r="E11" s="251"/>
      <c r="F11" s="251"/>
      <c r="G11" s="251"/>
      <c r="H11" s="251"/>
      <c r="I11" s="251"/>
      <c r="J11" s="236"/>
      <c r="K11" s="236"/>
      <c r="L11" s="236"/>
      <c r="M11" s="236"/>
      <c r="N11" s="236"/>
      <c r="O11" s="236"/>
      <c r="P11" s="236"/>
      <c r="Q11" s="236"/>
      <c r="R11" s="236"/>
      <c r="S11" s="236"/>
      <c r="T11" s="236"/>
      <c r="U11" s="236"/>
      <c r="V11" s="231"/>
      <c r="W11" s="236"/>
      <c r="X11" s="236"/>
      <c r="Y11" s="236"/>
      <c r="Z11" s="236"/>
      <c r="AA11" s="236"/>
      <c r="AB11" s="236"/>
      <c r="AC11" s="254"/>
      <c r="AD11" s="254"/>
      <c r="AE11" s="231"/>
      <c r="AF11" s="231"/>
      <c r="AG11" s="231"/>
      <c r="AH11" s="231"/>
      <c r="AI11" s="231"/>
      <c r="AJ11" s="258"/>
      <c r="AK11" s="259"/>
      <c r="AL11" s="259"/>
      <c r="AM11" s="259"/>
      <c r="AN11" s="259"/>
      <c r="AO11" s="259"/>
      <c r="AP11" s="259"/>
      <c r="AQ11" s="260"/>
      <c r="AR11" s="247"/>
      <c r="AS11" s="247"/>
      <c r="AT11" s="247"/>
      <c r="AU11" s="247"/>
      <c r="AV11" s="247"/>
      <c r="AW11" s="243"/>
      <c r="AX11" s="245"/>
      <c r="AY11" s="231"/>
      <c r="AZ11" s="231"/>
      <c r="BA11" s="231"/>
      <c r="BB11" s="231"/>
      <c r="BC11" s="231"/>
      <c r="BD11" s="231"/>
      <c r="BE11" s="231"/>
      <c r="BF11" s="231"/>
      <c r="BG11" s="231"/>
      <c r="BH11" s="231"/>
      <c r="BI11" s="231"/>
      <c r="BJ11" s="68" t="s">
        <v>118</v>
      </c>
      <c r="BK11" s="68" t="s">
        <v>131</v>
      </c>
      <c r="BL11" s="68" t="s">
        <v>119</v>
      </c>
      <c r="BM11" s="68" t="s">
        <v>120</v>
      </c>
      <c r="BN11" s="68" t="s">
        <v>131</v>
      </c>
      <c r="BO11" s="68" t="s">
        <v>119</v>
      </c>
      <c r="BP11" s="69" t="s">
        <v>120</v>
      </c>
      <c r="BQ11" s="69" t="s">
        <v>141</v>
      </c>
      <c r="BR11" s="69" t="s">
        <v>119</v>
      </c>
      <c r="BS11" s="70" t="s">
        <v>120</v>
      </c>
      <c r="BT11" s="71" t="s">
        <v>141</v>
      </c>
      <c r="BU11" s="87" t="s">
        <v>119</v>
      </c>
      <c r="BV11" s="270"/>
      <c r="BW11" s="273"/>
      <c r="BX11" s="208"/>
      <c r="BY11" s="201"/>
      <c r="BZ11" s="201"/>
      <c r="CA11" s="201"/>
      <c r="CB11" s="201"/>
      <c r="CC11" s="201"/>
      <c r="CD11" s="201"/>
      <c r="CE11" s="201"/>
      <c r="CF11" s="201"/>
      <c r="CG11" s="203"/>
      <c r="CH11" s="171"/>
      <c r="CI11" s="173"/>
      <c r="CJ11" s="173"/>
      <c r="CK11" s="173"/>
      <c r="CL11" s="173"/>
      <c r="CM11" s="173"/>
      <c r="CN11" s="173"/>
      <c r="CO11" s="173"/>
      <c r="CP11" s="173"/>
      <c r="CQ11" s="165"/>
      <c r="CR11" s="165"/>
      <c r="CS11" s="165"/>
      <c r="CT11" s="165"/>
      <c r="CU11" s="165"/>
      <c r="CV11" s="165"/>
      <c r="CW11" s="165"/>
      <c r="CX11" s="165"/>
      <c r="CY11" s="165"/>
      <c r="CZ11" s="165"/>
      <c r="DA11" s="165"/>
      <c r="DB11" s="165"/>
      <c r="DC11" s="165"/>
      <c r="DD11" s="165"/>
      <c r="DE11" s="165"/>
      <c r="DF11" s="165"/>
      <c r="DG11" s="165"/>
      <c r="DH11" s="165"/>
    </row>
    <row r="12" spans="1:112" ht="15" customHeight="1">
      <c r="BX12" s="126"/>
      <c r="BY12" s="92"/>
      <c r="BZ12" s="92"/>
      <c r="CA12" s="92"/>
      <c r="CB12" s="92"/>
      <c r="CC12" s="92"/>
      <c r="CD12" s="92"/>
      <c r="CE12" s="92"/>
      <c r="CF12" s="92"/>
      <c r="CG12" s="109"/>
      <c r="CH12" s="103"/>
      <c r="CI12" s="104"/>
      <c r="CJ12" s="104"/>
      <c r="CK12" s="104"/>
      <c r="CL12" s="104"/>
      <c r="CM12" s="104"/>
      <c r="CN12" s="104"/>
      <c r="CO12" s="104"/>
      <c r="CP12" s="104"/>
      <c r="CQ12" s="105"/>
      <c r="CR12" s="105"/>
      <c r="CS12" s="105"/>
      <c r="CT12" s="105"/>
      <c r="CU12" s="105"/>
      <c r="CV12" s="105"/>
      <c r="CW12" s="105"/>
      <c r="CX12" s="105"/>
      <c r="CY12" s="105"/>
      <c r="CZ12" s="105"/>
      <c r="DA12" s="105"/>
      <c r="DB12" s="105"/>
      <c r="DC12" s="105"/>
      <c r="DD12" s="105"/>
      <c r="DE12" s="105"/>
      <c r="DF12" s="105"/>
      <c r="DG12" s="105"/>
      <c r="DH12" s="105"/>
    </row>
    <row r="13" spans="1:112" ht="15" customHeight="1">
      <c r="A13" s="224" t="s">
        <v>174</v>
      </c>
      <c r="B13" s="224"/>
      <c r="C13" s="225" t="s">
        <v>175</v>
      </c>
      <c r="D13" s="226"/>
      <c r="E13" s="226"/>
      <c r="BX13" s="126"/>
      <c r="BY13" s="92"/>
      <c r="BZ13" s="92"/>
      <c r="CA13" s="92"/>
      <c r="CB13" s="92"/>
      <c r="CC13" s="92"/>
      <c r="CD13" s="92"/>
      <c r="CE13" s="92"/>
      <c r="CF13" s="92"/>
      <c r="CG13" s="109"/>
      <c r="CH13" s="103"/>
      <c r="CI13" s="104"/>
      <c r="CJ13" s="104"/>
      <c r="CK13" s="104"/>
      <c r="CL13" s="104"/>
      <c r="CM13" s="104"/>
      <c r="CN13" s="104"/>
      <c r="CO13" s="104"/>
      <c r="CP13" s="104"/>
      <c r="CQ13" s="105"/>
      <c r="CR13" s="105"/>
      <c r="CS13" s="105"/>
      <c r="CT13" s="105"/>
      <c r="CU13" s="105"/>
      <c r="CV13" s="105"/>
      <c r="CW13" s="105"/>
      <c r="CX13" s="105"/>
      <c r="CY13" s="105"/>
      <c r="CZ13" s="105"/>
      <c r="DA13" s="105"/>
      <c r="DB13" s="105"/>
      <c r="DC13" s="105"/>
      <c r="DD13" s="105"/>
      <c r="DE13" s="105"/>
      <c r="DF13" s="105"/>
      <c r="DG13" s="105"/>
      <c r="DH13" s="105"/>
    </row>
    <row r="14" spans="1:112" ht="15" customHeight="1">
      <c r="A14" s="81"/>
      <c r="B14" s="81"/>
      <c r="C14" s="227" t="s">
        <v>176</v>
      </c>
      <c r="D14" s="228"/>
      <c r="E14" s="228"/>
      <c r="BX14" s="126"/>
      <c r="BY14" s="92"/>
      <c r="BZ14" s="92"/>
      <c r="CA14" s="92"/>
      <c r="CB14" s="92"/>
      <c r="CC14" s="92"/>
      <c r="CD14" s="92"/>
      <c r="CE14" s="92"/>
      <c r="CF14" s="92"/>
      <c r="CG14" s="109"/>
      <c r="CH14" s="103"/>
      <c r="CI14" s="104"/>
      <c r="CJ14" s="104"/>
      <c r="CK14" s="104"/>
      <c r="CL14" s="104"/>
      <c r="CM14" s="104"/>
      <c r="CN14" s="104"/>
      <c r="CO14" s="104"/>
      <c r="CP14" s="104"/>
      <c r="CQ14" s="105"/>
      <c r="CR14" s="105"/>
      <c r="CS14" s="105"/>
      <c r="CT14" s="105"/>
      <c r="CU14" s="105"/>
      <c r="CV14" s="105"/>
      <c r="CW14" s="105"/>
      <c r="CX14" s="105"/>
      <c r="CY14" s="105"/>
      <c r="CZ14" s="105"/>
      <c r="DA14" s="105"/>
      <c r="DB14" s="105"/>
      <c r="DC14" s="105"/>
      <c r="DD14" s="105"/>
      <c r="DE14" s="105"/>
      <c r="DF14" s="105"/>
      <c r="DG14" s="105"/>
      <c r="DH14" s="105"/>
    </row>
    <row r="15" spans="1:112" ht="15" customHeight="1">
      <c r="A15" s="81"/>
      <c r="B15" s="81"/>
      <c r="C15" s="82" t="s">
        <v>177</v>
      </c>
      <c r="D15" s="83"/>
      <c r="E15" s="83"/>
      <c r="BX15" s="126"/>
      <c r="BY15" s="92"/>
      <c r="BZ15" s="92"/>
      <c r="CA15" s="92"/>
      <c r="CB15" s="92"/>
      <c r="CC15" s="92"/>
      <c r="CD15" s="92"/>
      <c r="CE15" s="92"/>
      <c r="CF15" s="92"/>
      <c r="CG15" s="109"/>
      <c r="CH15" s="103"/>
      <c r="CI15" s="104"/>
      <c r="CJ15" s="104"/>
      <c r="CK15" s="104"/>
      <c r="CL15" s="104"/>
      <c r="CM15" s="104"/>
      <c r="CN15" s="104"/>
      <c r="CO15" s="104"/>
      <c r="CP15" s="104"/>
      <c r="CQ15" s="105"/>
      <c r="CR15" s="105"/>
      <c r="CS15" s="105"/>
      <c r="CT15" s="105"/>
      <c r="CU15" s="105"/>
      <c r="CV15" s="105"/>
      <c r="CW15" s="105"/>
      <c r="CX15" s="105"/>
      <c r="CY15" s="105"/>
      <c r="CZ15" s="105"/>
      <c r="DA15" s="105"/>
      <c r="DB15" s="105"/>
      <c r="DC15" s="105"/>
      <c r="DD15" s="105"/>
      <c r="DE15" s="105"/>
      <c r="DF15" s="105"/>
      <c r="DG15" s="105"/>
      <c r="DH15" s="105"/>
    </row>
  </sheetData>
  <mergeCells count="262">
    <mergeCell ref="AX1:BU1"/>
    <mergeCell ref="BW5:BW7"/>
    <mergeCell ref="BV5:BV7"/>
    <mergeCell ref="BV10:BV11"/>
    <mergeCell ref="BV1:BW1"/>
    <mergeCell ref="BW10:BW11"/>
    <mergeCell ref="BS2:BU2"/>
    <mergeCell ref="K5:K7"/>
    <mergeCell ref="BP10:BR10"/>
    <mergeCell ref="BS10:BU10"/>
    <mergeCell ref="BS3:BU3"/>
    <mergeCell ref="BS4:BU4"/>
    <mergeCell ref="BM4:BO4"/>
    <mergeCell ref="BJ4:BL4"/>
    <mergeCell ref="BP3:BR3"/>
    <mergeCell ref="BP4:BR4"/>
    <mergeCell ref="BU6:BU7"/>
    <mergeCell ref="AX3:AZ3"/>
    <mergeCell ref="BM3:BO3"/>
    <mergeCell ref="BA3:BC3"/>
    <mergeCell ref="BJ3:BL3"/>
    <mergeCell ref="AX4:AZ4"/>
    <mergeCell ref="L5:L7"/>
    <mergeCell ref="X5:X7"/>
    <mergeCell ref="BA4:BC4"/>
    <mergeCell ref="T5:T7"/>
    <mergeCell ref="U5:U7"/>
    <mergeCell ref="Z5:Z7"/>
    <mergeCell ref="AA5:AA7"/>
    <mergeCell ref="W5:W7"/>
    <mergeCell ref="AB10:AB11"/>
    <mergeCell ref="AC10:AC11"/>
    <mergeCell ref="AD10:AD11"/>
    <mergeCell ref="AE10:AE11"/>
    <mergeCell ref="AF10:AF11"/>
    <mergeCell ref="AG10:AG11"/>
    <mergeCell ref="AJ10:AQ11"/>
    <mergeCell ref="Z10:Z11"/>
    <mergeCell ref="AA10:AA11"/>
    <mergeCell ref="AI10:AI11"/>
    <mergeCell ref="AJ5:AR5"/>
    <mergeCell ref="AJ6:AJ7"/>
    <mergeCell ref="AU10:AU11"/>
    <mergeCell ref="BC10:BC11"/>
    <mergeCell ref="AX5:AZ5"/>
    <mergeCell ref="BA5:BC5"/>
    <mergeCell ref="AX6:AX7"/>
    <mergeCell ref="AY6:AY7"/>
    <mergeCell ref="A10:A11"/>
    <mergeCell ref="B10:B11"/>
    <mergeCell ref="C10:C11"/>
    <mergeCell ref="D10:D11"/>
    <mergeCell ref="E10:E11"/>
    <mergeCell ref="F10:F11"/>
    <mergeCell ref="G10:G11"/>
    <mergeCell ref="H10:H11"/>
    <mergeCell ref="I10:I11"/>
    <mergeCell ref="K10:K11"/>
    <mergeCell ref="BJ10:BL10"/>
    <mergeCell ref="O10:O11"/>
    <mergeCell ref="Q10:Q11"/>
    <mergeCell ref="R10:R11"/>
    <mergeCell ref="S10:S11"/>
    <mergeCell ref="P10:P11"/>
    <mergeCell ref="T10:T11"/>
    <mergeCell ref="U10:U11"/>
    <mergeCell ref="W10:W11"/>
    <mergeCell ref="X10:X11"/>
    <mergeCell ref="Y10:Y11"/>
    <mergeCell ref="N10:N11"/>
    <mergeCell ref="AW10:AW11"/>
    <mergeCell ref="AX10:AX11"/>
    <mergeCell ref="AY10:AY11"/>
    <mergeCell ref="AZ10:AZ11"/>
    <mergeCell ref="BA10:BA11"/>
    <mergeCell ref="AR10:AR11"/>
    <mergeCell ref="AS10:AS11"/>
    <mergeCell ref="AT10:AT11"/>
    <mergeCell ref="AV10:AV11"/>
    <mergeCell ref="V10:V11"/>
    <mergeCell ref="BS6:BS7"/>
    <mergeCell ref="BT6:BT7"/>
    <mergeCell ref="BD3:BF3"/>
    <mergeCell ref="BG3:BI3"/>
    <mergeCell ref="BD5:BF5"/>
    <mergeCell ref="BG5:BI5"/>
    <mergeCell ref="BD10:BD11"/>
    <mergeCell ref="BE10:BE11"/>
    <mergeCell ref="BF10:BF11"/>
    <mergeCell ref="BG10:BG11"/>
    <mergeCell ref="BH10:BH11"/>
    <mergeCell ref="BI10:BI11"/>
    <mergeCell ref="BM10:BO10"/>
    <mergeCell ref="BP5:BR5"/>
    <mergeCell ref="BS5:BU5"/>
    <mergeCell ref="BM5:BO5"/>
    <mergeCell ref="BJ6:BJ7"/>
    <mergeCell ref="BK6:BK7"/>
    <mergeCell ref="BL6:BL7"/>
    <mergeCell ref="BM6:BM7"/>
    <mergeCell ref="BN6:BN7"/>
    <mergeCell ref="BO6:BO7"/>
    <mergeCell ref="BR6:BR7"/>
    <mergeCell ref="BJ5:BL5"/>
    <mergeCell ref="A13:B13"/>
    <mergeCell ref="C13:E13"/>
    <mergeCell ref="C14:E14"/>
    <mergeCell ref="BF6:BF7"/>
    <mergeCell ref="BG6:BG7"/>
    <mergeCell ref="BH6:BH7"/>
    <mergeCell ref="BI6:BI7"/>
    <mergeCell ref="Q5:Q7"/>
    <mergeCell ref="R5:R7"/>
    <mergeCell ref="S5:S7"/>
    <mergeCell ref="AV5:AV7"/>
    <mergeCell ref="AD5:AD7"/>
    <mergeCell ref="AW5:AW7"/>
    <mergeCell ref="AE5:AE7"/>
    <mergeCell ref="V5:V7"/>
    <mergeCell ref="BB10:BB11"/>
    <mergeCell ref="AH5:AH7"/>
    <mergeCell ref="AI5:AI7"/>
    <mergeCell ref="AH10:AH11"/>
    <mergeCell ref="J10:J11"/>
    <mergeCell ref="L10:L11"/>
    <mergeCell ref="M10:M11"/>
    <mergeCell ref="A5:A7"/>
    <mergeCell ref="C5:C7"/>
    <mergeCell ref="D5:D7"/>
    <mergeCell ref="E5:E7"/>
    <mergeCell ref="F5:F7"/>
    <mergeCell ref="B5:B7"/>
    <mergeCell ref="G5:G7"/>
    <mergeCell ref="BP6:BP7"/>
    <mergeCell ref="BQ6:BQ7"/>
    <mergeCell ref="H5:H7"/>
    <mergeCell ref="M5:M7"/>
    <mergeCell ref="AF5:AF7"/>
    <mergeCell ref="AG5:AG7"/>
    <mergeCell ref="AS5:AS7"/>
    <mergeCell ref="AT5:AT7"/>
    <mergeCell ref="AU5:AU7"/>
    <mergeCell ref="N5:N7"/>
    <mergeCell ref="O5:O7"/>
    <mergeCell ref="P5:P7"/>
    <mergeCell ref="J5:J7"/>
    <mergeCell ref="I5:I7"/>
    <mergeCell ref="AB5:AB7"/>
    <mergeCell ref="AC5:AC7"/>
    <mergeCell ref="Y5:Y7"/>
    <mergeCell ref="AZ6:AZ7"/>
    <mergeCell ref="BA6:BA7"/>
    <mergeCell ref="BB6:BB7"/>
    <mergeCell ref="BC6:BC7"/>
    <mergeCell ref="BD6:BD7"/>
    <mergeCell ref="BE6:BE7"/>
    <mergeCell ref="AK6:AK7"/>
    <mergeCell ref="AL6:AL7"/>
    <mergeCell ref="AM6:AM7"/>
    <mergeCell ref="AO6:AO7"/>
    <mergeCell ref="AN6:AN7"/>
    <mergeCell ref="AP6:AP7"/>
    <mergeCell ref="AQ6:AQ7"/>
    <mergeCell ref="AR6:AR7"/>
    <mergeCell ref="BX1:CG1"/>
    <mergeCell ref="CD5:CD7"/>
    <mergeCell ref="CE5:CG5"/>
    <mergeCell ref="CE6:CE7"/>
    <mergeCell ref="CF6:CF7"/>
    <mergeCell ref="CG6:CG7"/>
    <mergeCell ref="BY10:BY11"/>
    <mergeCell ref="CC10:CC11"/>
    <mergeCell ref="CD10:CD11"/>
    <mergeCell ref="CE10:CE11"/>
    <mergeCell ref="CF10:CF11"/>
    <mergeCell ref="CG10:CG11"/>
    <mergeCell ref="BX5:BX7"/>
    <mergeCell ref="BX10:BX11"/>
    <mergeCell ref="BX2:CG2"/>
    <mergeCell ref="BY5:BY7"/>
    <mergeCell ref="CC5:CC7"/>
    <mergeCell ref="CB5:CB7"/>
    <mergeCell ref="CA5:CA7"/>
    <mergeCell ref="BZ5:BZ7"/>
    <mergeCell ref="BZ10:BZ11"/>
    <mergeCell ref="CA10:CA11"/>
    <mergeCell ref="CB10:CB11"/>
    <mergeCell ref="CH1:CP1"/>
    <mergeCell ref="CH2:CP2"/>
    <mergeCell ref="CQ2:CY2"/>
    <mergeCell ref="CZ2:DH2"/>
    <mergeCell ref="CH3:CI3"/>
    <mergeCell ref="CJ3:CK3"/>
    <mergeCell ref="CL3:CM3"/>
    <mergeCell ref="CN3:CO3"/>
    <mergeCell ref="CQ3:CR3"/>
    <mergeCell ref="CS3:CT3"/>
    <mergeCell ref="CU3:CV3"/>
    <mergeCell ref="CW3:CX3"/>
    <mergeCell ref="CZ3:DA3"/>
    <mergeCell ref="DB3:DC3"/>
    <mergeCell ref="DD3:DE3"/>
    <mergeCell ref="DF3:DG3"/>
    <mergeCell ref="DH10:DH11"/>
    <mergeCell ref="AX2:BO2"/>
    <mergeCell ref="AV2:AW2"/>
    <mergeCell ref="BP2:BR2"/>
    <mergeCell ref="CZ6:DA6"/>
    <mergeCell ref="DB6:DC6"/>
    <mergeCell ref="DD6:DE6"/>
    <mergeCell ref="DF6:DG6"/>
    <mergeCell ref="CH10:CH11"/>
    <mergeCell ref="CI10:CI11"/>
    <mergeCell ref="CJ10:CJ11"/>
    <mergeCell ref="CK10:CK11"/>
    <mergeCell ref="CL10:CL11"/>
    <mergeCell ref="CM10:CM11"/>
    <mergeCell ref="CN10:CN11"/>
    <mergeCell ref="CO10:CO11"/>
    <mergeCell ref="CP10:CP11"/>
    <mergeCell ref="CQ10:CQ11"/>
    <mergeCell ref="CR10:CR11"/>
    <mergeCell ref="CS10:CS11"/>
    <mergeCell ref="CT10:CT11"/>
    <mergeCell ref="CU10:CU11"/>
    <mergeCell ref="CV10:CV11"/>
    <mergeCell ref="CW10:CW11"/>
    <mergeCell ref="CW6:CX6"/>
    <mergeCell ref="DB10:DB11"/>
    <mergeCell ref="DC10:DC11"/>
    <mergeCell ref="DD10:DD11"/>
    <mergeCell ref="DE10:DE11"/>
    <mergeCell ref="DF10:DF11"/>
    <mergeCell ref="DG10:DG11"/>
    <mergeCell ref="CX10:CX11"/>
    <mergeCell ref="CY10:CY11"/>
    <mergeCell ref="CZ10:CZ11"/>
    <mergeCell ref="DA10:DA11"/>
    <mergeCell ref="BD4:BI4"/>
    <mergeCell ref="CH4:DH4"/>
    <mergeCell ref="CH5:CI5"/>
    <mergeCell ref="CJ5:CK5"/>
    <mergeCell ref="CL5:CM5"/>
    <mergeCell ref="CN5:CO5"/>
    <mergeCell ref="CP5:CP7"/>
    <mergeCell ref="CQ5:CR5"/>
    <mergeCell ref="CS5:CT5"/>
    <mergeCell ref="CU5:CV5"/>
    <mergeCell ref="CW5:CX5"/>
    <mergeCell ref="CY5:CY7"/>
    <mergeCell ref="CZ5:DA5"/>
    <mergeCell ref="DB5:DC5"/>
    <mergeCell ref="DD5:DE5"/>
    <mergeCell ref="DF5:DG5"/>
    <mergeCell ref="DH5:DH7"/>
    <mergeCell ref="CH6:CI6"/>
    <mergeCell ref="CJ6:CK6"/>
    <mergeCell ref="CL6:CM6"/>
    <mergeCell ref="CN6:CO6"/>
    <mergeCell ref="CQ6:CR6"/>
    <mergeCell ref="CS6:CT6"/>
    <mergeCell ref="CU6:CV6"/>
  </mergeCells>
  <conditionalFormatting sqref="A12:O12 F13:O15 P12:BO15 BS12:BW15 BS16:DG11557 A16:BO11557">
    <cfRule type="expression" dxfId="47" priority="2568">
      <formula>#REF!=19</formula>
    </cfRule>
    <cfRule type="expression" dxfId="46" priority="2569">
      <formula>#REF!=18</formula>
    </cfRule>
    <cfRule type="expression" dxfId="45" priority="2570">
      <formula>#REF!=17</formula>
    </cfRule>
    <cfRule type="expression" dxfId="44" priority="2571">
      <formula>#REF!=16</formula>
    </cfRule>
    <cfRule type="expression" dxfId="43" priority="2572">
      <formula>#REF!=15</formula>
    </cfRule>
    <cfRule type="expression" dxfId="42" priority="2573">
      <formula>#REF!=14</formula>
    </cfRule>
    <cfRule type="expression" dxfId="41" priority="2574">
      <formula>#REF!=13</formula>
    </cfRule>
    <cfRule type="expression" dxfId="40" priority="2575">
      <formula>#REF!=12</formula>
    </cfRule>
    <cfRule type="expression" dxfId="39" priority="2576">
      <formula>#REF!=11</formula>
    </cfRule>
    <cfRule type="expression" dxfId="38" priority="2577">
      <formula>#REF!=10</formula>
    </cfRule>
    <cfRule type="expression" dxfId="37" priority="2578">
      <formula>#REF!=9</formula>
    </cfRule>
    <cfRule type="expression" dxfId="36" priority="2579">
      <formula>#REF!=8</formula>
    </cfRule>
    <cfRule type="expression" dxfId="35" priority="2580">
      <formula>#REF!=6</formula>
    </cfRule>
    <cfRule type="expression" dxfId="34" priority="2581">
      <formula>#REF!=4</formula>
    </cfRule>
    <cfRule type="expression" dxfId="33" priority="2582">
      <formula>#REF!=2</formula>
    </cfRule>
    <cfRule type="expression" dxfId="32" priority="2583">
      <formula>#REF!=0</formula>
    </cfRule>
  </conditionalFormatting>
  <conditionalFormatting sqref="BP12:BR11557">
    <cfRule type="expression" dxfId="31" priority="29">
      <formula>#REF!=19</formula>
    </cfRule>
    <cfRule type="expression" dxfId="30" priority="30">
      <formula>#REF!=18</formula>
    </cfRule>
    <cfRule type="expression" dxfId="29" priority="31">
      <formula>#REF!=17</formula>
    </cfRule>
    <cfRule type="expression" dxfId="28" priority="32">
      <formula>#REF!=16</formula>
    </cfRule>
    <cfRule type="expression" dxfId="27" priority="33">
      <formula>#REF!=15</formula>
    </cfRule>
    <cfRule type="expression" dxfId="26" priority="34">
      <formula>#REF!=14</formula>
    </cfRule>
    <cfRule type="expression" dxfId="25" priority="35">
      <formula>#REF!=13</formula>
    </cfRule>
    <cfRule type="expression" dxfId="24" priority="36">
      <formula>#REF!=12</formula>
    </cfRule>
    <cfRule type="expression" dxfId="23" priority="37">
      <formula>#REF!=11</formula>
    </cfRule>
    <cfRule type="expression" dxfId="22" priority="38">
      <formula>#REF!=10</formula>
    </cfRule>
    <cfRule type="expression" dxfId="21" priority="39">
      <formula>#REF!=9</formula>
    </cfRule>
    <cfRule type="expression" dxfId="20" priority="40">
      <formula>#REF!=8</formula>
    </cfRule>
    <cfRule type="expression" dxfId="19" priority="41">
      <formula>#REF!=6</formula>
    </cfRule>
    <cfRule type="expression" dxfId="18" priority="42">
      <formula>#REF!=4</formula>
    </cfRule>
    <cfRule type="expression" dxfId="17" priority="43">
      <formula>#REF!=2</formula>
    </cfRule>
    <cfRule type="expression" dxfId="16" priority="44">
      <formula>#REF!=0</formula>
    </cfRule>
  </conditionalFormatting>
  <conditionalFormatting sqref="AH9:AI9">
    <cfRule type="expression" dxfId="15" priority="21">
      <formula>#REF!=6</formula>
    </cfRule>
    <cfRule type="expression" dxfId="14" priority="22">
      <formula>#REF!=4</formula>
    </cfRule>
    <cfRule type="expression" dxfId="13" priority="23">
      <formula>#REF!=2</formula>
    </cfRule>
    <cfRule type="expression" dxfId="12" priority="24">
      <formula>#REF!=0</formula>
    </cfRule>
  </conditionalFormatting>
  <conditionalFormatting sqref="C13:C15">
    <cfRule type="expression" dxfId="11" priority="13">
      <formula>#REF!=6</formula>
    </cfRule>
    <cfRule type="expression" dxfId="10" priority="14">
      <formula>#REF!=4</formula>
    </cfRule>
    <cfRule type="expression" dxfId="9" priority="15">
      <formula>#REF!=2</formula>
    </cfRule>
    <cfRule type="expression" dxfId="8" priority="16">
      <formula>#REF!=0</formula>
    </cfRule>
  </conditionalFormatting>
  <conditionalFormatting sqref="BX12:CG15">
    <cfRule type="expression" dxfId="7" priority="5">
      <formula>#REF!=6</formula>
    </cfRule>
    <cfRule type="expression" dxfId="6" priority="6">
      <formula>#REF!=4</formula>
    </cfRule>
    <cfRule type="expression" dxfId="5" priority="7">
      <formula>#REF!=2</formula>
    </cfRule>
    <cfRule type="expression" dxfId="4" priority="8">
      <formula>#REF!=0</formula>
    </cfRule>
  </conditionalFormatting>
  <conditionalFormatting sqref="CH12:DH15">
    <cfRule type="expression" dxfId="3" priority="1">
      <formula>#REF!=6</formula>
    </cfRule>
    <cfRule type="expression" dxfId="2" priority="2">
      <formula>#REF!=4</formula>
    </cfRule>
    <cfRule type="expression" dxfId="1" priority="3">
      <formula>#REF!=2</formula>
    </cfRule>
    <cfRule type="expression" dxfId="0" priority="4">
      <formula>#REF!=0</formula>
    </cfRule>
  </conditionalFormatting>
  <printOptions horizontalCentered="1" verticalCentered="1"/>
  <pageMargins left="0.23622047244094491" right="0.23622047244094491" top="0.39370078740157483" bottom="0.39370078740157483" header="0.31496062992125984" footer="0.31496062992125984"/>
  <pageSetup paperSize="8" scale="11" fitToHeight="0" orientation="landscape" r:id="rId1"/>
  <headerFooter>
    <oddFooter>Страница  &amp;P из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3"/>
  <sheetViews>
    <sheetView workbookViewId="0">
      <selection activeCell="A2" sqref="A2:A53"/>
    </sheetView>
  </sheetViews>
  <sheetFormatPr defaultColWidth="8.85546875" defaultRowHeight="15"/>
  <cols>
    <col min="1" max="1" width="29.7109375" bestFit="1" customWidth="1"/>
  </cols>
  <sheetData>
    <row r="1" spans="1:1">
      <c r="A1" t="s">
        <v>29</v>
      </c>
    </row>
    <row r="2" spans="1:1">
      <c r="A2" s="29">
        <v>44353</v>
      </c>
    </row>
    <row r="3" spans="1:1">
      <c r="A3" s="29">
        <v>44360</v>
      </c>
    </row>
    <row r="4" spans="1:1">
      <c r="A4" s="29">
        <v>44367</v>
      </c>
    </row>
    <row r="5" spans="1:1">
      <c r="A5" s="29">
        <v>44374</v>
      </c>
    </row>
    <row r="6" spans="1:1">
      <c r="A6" s="29">
        <v>44381</v>
      </c>
    </row>
    <row r="7" spans="1:1">
      <c r="A7" s="29">
        <v>44388</v>
      </c>
    </row>
    <row r="8" spans="1:1">
      <c r="A8" s="29">
        <v>44395</v>
      </c>
    </row>
    <row r="9" spans="1:1">
      <c r="A9" s="29">
        <v>44402</v>
      </c>
    </row>
    <row r="10" spans="1:1">
      <c r="A10" s="29">
        <v>44409</v>
      </c>
    </row>
    <row r="11" spans="1:1">
      <c r="A11" s="29">
        <v>44416</v>
      </c>
    </row>
    <row r="12" spans="1:1">
      <c r="A12" s="29">
        <v>44423</v>
      </c>
    </row>
    <row r="13" spans="1:1">
      <c r="A13" s="29">
        <v>44430</v>
      </c>
    </row>
    <row r="14" spans="1:1">
      <c r="A14" s="29">
        <v>44437</v>
      </c>
    </row>
    <row r="15" spans="1:1">
      <c r="A15" s="29">
        <v>44444</v>
      </c>
    </row>
    <row r="16" spans="1:1">
      <c r="A16" s="29">
        <v>44451</v>
      </c>
    </row>
    <row r="17" spans="1:1">
      <c r="A17" s="29">
        <v>44458</v>
      </c>
    </row>
    <row r="18" spans="1:1">
      <c r="A18" s="29">
        <v>44465</v>
      </c>
    </row>
    <row r="19" spans="1:1">
      <c r="A19" s="29">
        <v>44472</v>
      </c>
    </row>
    <row r="20" spans="1:1">
      <c r="A20" s="29">
        <v>44479</v>
      </c>
    </row>
    <row r="21" spans="1:1">
      <c r="A21" s="29">
        <v>44486</v>
      </c>
    </row>
    <row r="22" spans="1:1">
      <c r="A22" s="29">
        <v>44493</v>
      </c>
    </row>
    <row r="23" spans="1:1">
      <c r="A23" s="29">
        <v>44500</v>
      </c>
    </row>
    <row r="24" spans="1:1">
      <c r="A24" s="29">
        <v>44507</v>
      </c>
    </row>
    <row r="25" spans="1:1">
      <c r="A25" s="29">
        <v>44514</v>
      </c>
    </row>
    <row r="26" spans="1:1">
      <c r="A26" s="29">
        <v>44521</v>
      </c>
    </row>
    <row r="27" spans="1:1">
      <c r="A27" s="29">
        <v>44528</v>
      </c>
    </row>
    <row r="28" spans="1:1">
      <c r="A28" s="29">
        <v>44535</v>
      </c>
    </row>
    <row r="29" spans="1:1">
      <c r="A29" s="29">
        <v>44542</v>
      </c>
    </row>
    <row r="30" spans="1:1">
      <c r="A30" s="29">
        <v>44549</v>
      </c>
    </row>
    <row r="31" spans="1:1">
      <c r="A31" s="29">
        <v>44556</v>
      </c>
    </row>
    <row r="32" spans="1:1">
      <c r="A32" s="29">
        <v>44563</v>
      </c>
    </row>
    <row r="33" spans="1:1">
      <c r="A33" s="29">
        <v>44570</v>
      </c>
    </row>
    <row r="34" spans="1:1">
      <c r="A34" s="29">
        <v>44577</v>
      </c>
    </row>
    <row r="35" spans="1:1">
      <c r="A35" s="29">
        <v>44584</v>
      </c>
    </row>
    <row r="36" spans="1:1">
      <c r="A36" s="29">
        <v>44591</v>
      </c>
    </row>
    <row r="37" spans="1:1">
      <c r="A37" s="29">
        <v>44598</v>
      </c>
    </row>
    <row r="38" spans="1:1">
      <c r="A38" s="29">
        <v>44605</v>
      </c>
    </row>
    <row r="39" spans="1:1">
      <c r="A39" s="29">
        <v>44612</v>
      </c>
    </row>
    <row r="40" spans="1:1">
      <c r="A40" s="29">
        <v>44619</v>
      </c>
    </row>
    <row r="41" spans="1:1">
      <c r="A41" s="29">
        <v>44626</v>
      </c>
    </row>
    <row r="42" spans="1:1">
      <c r="A42" s="29">
        <v>44633</v>
      </c>
    </row>
    <row r="43" spans="1:1">
      <c r="A43" s="29">
        <v>44640</v>
      </c>
    </row>
    <row r="44" spans="1:1">
      <c r="A44" s="29">
        <v>44647</v>
      </c>
    </row>
    <row r="45" spans="1:1">
      <c r="A45" s="29">
        <v>44654</v>
      </c>
    </row>
    <row r="46" spans="1:1">
      <c r="A46" s="29">
        <v>44661</v>
      </c>
    </row>
    <row r="47" spans="1:1">
      <c r="A47" s="29">
        <v>44668</v>
      </c>
    </row>
    <row r="48" spans="1:1">
      <c r="A48" s="29">
        <v>44675</v>
      </c>
    </row>
    <row r="49" spans="1:1">
      <c r="A49" s="29">
        <v>44682</v>
      </c>
    </row>
    <row r="50" spans="1:1">
      <c r="A50" s="29">
        <v>44689</v>
      </c>
    </row>
    <row r="51" spans="1:1">
      <c r="A51" s="29">
        <v>44696</v>
      </c>
    </row>
    <row r="52" spans="1:1">
      <c r="A52" s="29">
        <v>44703</v>
      </c>
    </row>
    <row r="53" spans="1:1">
      <c r="A53" s="29">
        <v>44710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1</vt:i4>
      </vt:variant>
    </vt:vector>
  </HeadingPairs>
  <TitlesOfParts>
    <vt:vector size="5" baseType="lpstr">
      <vt:lpstr>S-кривая - ПД</vt:lpstr>
      <vt:lpstr>S-кривая - РД</vt:lpstr>
      <vt:lpstr>ГРД_Р</vt:lpstr>
      <vt:lpstr>Списки</vt:lpstr>
      <vt:lpstr>ГРД_Р!Заголовки_для_печати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2024-02-09T14:12:42Z</dcterms:modified>
</cp:coreProperties>
</file>